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2_Veřejné zakázky_I.Q_2019_těžební činosti\16_Zakázka_19336_\01_Zadávací dokumentace\"/>
    </mc:Choice>
  </mc:AlternateContent>
  <xr:revisionPtr revIDLastSave="0" documentId="13_ncr:1_{7307A673-4318-43C7-B6C9-651BB199380E}" xr6:coauthVersionLast="40" xr6:coauthVersionMax="40"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<sst xmlns="http://schemas.openxmlformats.org/spreadsheetml/2006/main" count="95" uniqueCount="51">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</sst>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4" fillId="0" borderId="0" xfId="0" applyFont="1" applyAlignment="1" applyProtection="1">
      <alignment horizontal="right" vertical="top"/>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4" sqref="D3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6" t="s">
        <v>50</v>
      </c>
      <c r="M1" s="7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0" t="s">
        <v>18</v>
      </c>
      <c r="D2" s="91"/>
      <c r="E2" s="92" t="str">
        <f>IF(MID(TAB!G15,3,1)="1","Polesí Habrůvka",IF(MID(TAB!G15,3,1)="0","Polesí Vranov",IF(MID(TAB!G15,3,1)="3","Polesí Bílovice","zadej číslo MT")))</f>
        <v>Polesí Bílovice</v>
      </c>
      <c r="F2" s="93"/>
      <c r="G2" s="93"/>
      <c r="H2" s="33"/>
      <c r="I2" s="41" t="s">
        <v>30</v>
      </c>
      <c r="J2" s="42">
        <f>TAB!$G$14</f>
        <v>3</v>
      </c>
      <c r="K2" s="34"/>
      <c r="L2" s="57" t="s">
        <v>49</v>
      </c>
      <c r="M2" s="64">
        <f>TAB!$G$15</f>
        <v>19336</v>
      </c>
      <c r="N2" s="52"/>
      <c r="O2" s="52"/>
      <c r="P2" s="79"/>
      <c r="Q2" s="79"/>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5" t="s">
        <v>10</v>
      </c>
      <c r="C4" s="97" t="s">
        <v>7</v>
      </c>
      <c r="D4" s="98"/>
      <c r="E4" s="87" t="s">
        <v>8</v>
      </c>
      <c r="F4" s="88"/>
      <c r="G4" s="88"/>
      <c r="H4" s="88"/>
      <c r="I4" s="88"/>
      <c r="J4" s="88"/>
      <c r="K4" s="88"/>
      <c r="L4" s="89"/>
      <c r="M4" s="80"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6"/>
      <c r="C5" s="99"/>
      <c r="D5" s="100"/>
      <c r="E5" s="38" t="s">
        <v>0</v>
      </c>
      <c r="F5" s="39" t="s">
        <v>2</v>
      </c>
      <c r="G5" s="39" t="s">
        <v>3</v>
      </c>
      <c r="H5" s="39" t="s">
        <v>4</v>
      </c>
      <c r="I5" s="39" t="s">
        <v>5</v>
      </c>
      <c r="J5" s="39" t="s">
        <v>6</v>
      </c>
      <c r="K5" s="39" t="s">
        <v>32</v>
      </c>
      <c r="L5" s="40" t="s">
        <v>1</v>
      </c>
      <c r="M5" s="81"/>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2" t="s">
        <v>46</v>
      </c>
      <c r="C6" s="101"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3"/>
      <c r="C7" s="102"/>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3"/>
      <c r="C8" s="77" t="s">
        <v>12</v>
      </c>
      <c r="D8" s="16" t="s">
        <v>13</v>
      </c>
      <c r="E8" s="46">
        <f>TAB!I5</f>
        <v>0</v>
      </c>
      <c r="F8" s="47">
        <f>TAB!J5</f>
        <v>0</v>
      </c>
      <c r="G8" s="47">
        <f>TAB!K5</f>
        <v>0</v>
      </c>
      <c r="H8" s="47">
        <f>TAB!L5</f>
        <v>0</v>
      </c>
      <c r="I8" s="47">
        <f>TAB!M5</f>
        <v>0</v>
      </c>
      <c r="J8" s="47">
        <f>TAB!N5</f>
        <v>0</v>
      </c>
      <c r="K8" s="47">
        <f>TAB!O5</f>
        <v>0</v>
      </c>
      <c r="L8" s="48">
        <f>TAB!P5</f>
        <v>300</v>
      </c>
      <c r="M8" s="17">
        <f t="shared" si="0"/>
        <v>300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4"/>
      <c r="C9" s="7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3" t="s">
        <v>47</v>
      </c>
      <c r="C10" s="101"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4"/>
      <c r="C11" s="102"/>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4" t="s">
        <v>33</v>
      </c>
      <c r="C12" s="7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5"/>
      <c r="C13" s="7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3" t="s">
        <v>45</v>
      </c>
      <c r="C14" s="101"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4"/>
      <c r="C15" s="102"/>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4"/>
      <c r="C16" s="7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5"/>
      <c r="C17" s="7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3" t="s">
        <v>48</v>
      </c>
      <c r="C18" s="101"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4"/>
      <c r="C19" s="102"/>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4"/>
      <c r="C20" s="7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5"/>
      <c r="C21" s="7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08" t="s">
        <v>14</v>
      </c>
      <c r="C24" s="109"/>
      <c r="D24" s="109"/>
      <c r="E24" s="109"/>
      <c r="F24" s="109"/>
      <c r="G24" s="23"/>
      <c r="H24" s="23"/>
      <c r="I24" s="23"/>
      <c r="J24" s="106" t="s">
        <v>15</v>
      </c>
      <c r="K24" s="107"/>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5" t="s">
        <v>17</v>
      </c>
      <c r="C25" s="96"/>
      <c r="D25" s="96"/>
      <c r="E25" s="96"/>
      <c r="F25" s="96"/>
      <c r="G25" s="96"/>
      <c r="H25" s="96"/>
      <c r="I25" s="96"/>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4" t="s">
        <v>27</v>
      </c>
      <c r="C27" s="94"/>
      <c r="D27" s="94"/>
      <c r="E27" s="94"/>
      <c r="F27" s="94"/>
      <c r="G27" s="94"/>
      <c r="H27" s="94"/>
      <c r="I27" s="94"/>
      <c r="J27" s="94"/>
      <c r="K27" s="94"/>
      <c r="L27" s="94"/>
      <c r="M27" s="94"/>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4" t="s">
        <v>28</v>
      </c>
      <c r="C29" s="94"/>
      <c r="D29" s="94"/>
      <c r="E29" s="94"/>
      <c r="F29" s="94"/>
      <c r="G29" s="94"/>
      <c r="H29" s="94"/>
      <c r="I29" s="94"/>
      <c r="J29" s="94"/>
      <c r="K29" s="94"/>
      <c r="L29" s="94"/>
      <c r="M29" s="94"/>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c r="L4" s="66"/>
      <c r="M4" s="66"/>
      <c r="N4" s="66"/>
      <c r="O4" s="66"/>
      <c r="P4" s="67"/>
    </row>
    <row r="5" spans="2:16" ht="30" customHeight="1" thickBot="1" x14ac:dyDescent="0.3">
      <c r="B5" s="26" t="s">
        <v>21</v>
      </c>
      <c r="D5" s="26">
        <v>3</v>
      </c>
      <c r="F5" s="114"/>
      <c r="G5" s="68" t="s">
        <v>12</v>
      </c>
      <c r="H5" s="72" t="s">
        <v>37</v>
      </c>
      <c r="I5" s="75"/>
      <c r="J5" s="69"/>
      <c r="K5" s="69"/>
      <c r="L5" s="69"/>
      <c r="M5" s="69"/>
      <c r="N5" s="69"/>
      <c r="O5" s="69"/>
      <c r="P5" s="70">
        <v>300</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21</v>
      </c>
    </row>
    <row r="14" spans="2:16" x14ac:dyDescent="0.25">
      <c r="F14" s="59" t="s">
        <v>39</v>
      </c>
      <c r="G14" s="56">
        <v>3</v>
      </c>
    </row>
    <row r="15" spans="2:16" x14ac:dyDescent="0.25">
      <c r="F15" s="59" t="s">
        <v>38</v>
      </c>
      <c r="G15" s="33">
        <v>19336</v>
      </c>
    </row>
    <row r="16" spans="2:16" x14ac:dyDescent="0.25">
      <c r="F16" s="60"/>
    </row>
    <row r="21" spans="6:6" x14ac:dyDescent="0.25">
      <c r="F21" s="26">
        <f>COUNT(TAB!I4:P4,TAB!I5:P5,TAB!I6:P6,TAB!I7:P7,TAB!I8:P8,TAB!I9:P9,TAB!I10:P10,TAB!I11:P11)</f>
        <v>1</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2019-02-08T11:45:02Z</dcterms:modified>
</cp:coreProperties>
</file>