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ustrsvr3\presmdoc\silhanek\Dokumenty\05_VEŘEJNÉ ZAKÁZKY\01_DNS\12_Veřejné zakázky_I.Q_2019_těžební činosti\11_Zakázka_19325\"/>
    </mc:Choice>
  </mc:AlternateContent>
  <xr:revisionPtr revIDLastSave="0" documentId="13_ncr:1_{16F6606E-4756-44D1-BB75-B8312A838E40}" xr6:coauthVersionLast="40" xr6:coauthVersionMax="40"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<sst xmlns="http://schemas.openxmlformats.org/spreadsheetml/2006/main" count="95" uniqueCount="51">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</sst>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3" xfId="0" applyFont="1" applyBorder="1" applyAlignment="1" applyProtection="1">
      <alignment horizontal="left" vertical="center" wrapText="1" indent="1"/>
    </xf>
    <xf numFmtId="3" fontId="2" fillId="0" borderId="30" xfId="0" applyNumberFormat="1" applyFont="1" applyBorder="1" applyAlignment="1" applyProtection="1">
      <alignment horizontal="right" vertical="center" indent="1"/>
    </xf>
    <xf numFmtId="0" fontId="7" fillId="0" borderId="21"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8" xfId="0" applyFont="1" applyBorder="1" applyAlignment="1" applyProtection="1">
      <alignment horizontal="left" vertical="center" wrapText="1" indent="1"/>
    </xf>
    <xf numFmtId="3" fontId="2" fillId="0" borderId="15"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1" fillId="0" borderId="18" xfId="0" applyFont="1" applyBorder="1" applyAlignment="1" applyProtection="1">
      <alignment horizontal="left" vertical="center" indent="1"/>
    </xf>
    <xf numFmtId="0" fontId="1" fillId="0" borderId="18"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4"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0"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4" xfId="0" applyFont="1" applyBorder="1" applyAlignment="1" applyProtection="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2" xfId="0" applyNumberFormat="1" applyFont="1" applyFill="1" applyBorder="1" applyAlignment="1" applyProtection="1">
      <alignment horizontal="right" vertical="center" indent="1"/>
    </xf>
    <xf numFmtId="3" fontId="2" fillId="5" borderId="19"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6"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5" xfId="0" applyNumberFormat="1" applyFont="1" applyFill="1" applyBorder="1" applyAlignment="1" applyProtection="1">
      <alignment horizontal="right" vertical="center" indent="1"/>
    </xf>
    <xf numFmtId="3" fontId="1" fillId="0" borderId="23" xfId="0" applyNumberFormat="1" applyFont="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0" fontId="16" fillId="2" borderId="45" xfId="0" applyFont="1" applyFill="1" applyBorder="1" applyAlignment="1" applyProtection="1">
      <alignment horizontal="right" vertical="center" indent="1"/>
    </xf>
    <xf numFmtId="0" fontId="16" fillId="2" borderId="46" xfId="0"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9" fillId="0" borderId="50" xfId="0" applyFont="1" applyBorder="1" applyAlignment="1" applyProtection="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pplyProtection="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pplyProtection="1">
      <alignment horizontal="left" vertical="center" wrapText="1" indent="1"/>
    </xf>
    <xf numFmtId="0" fontId="19" fillId="0" borderId="59" xfId="0" applyFont="1" applyBorder="1" applyAlignment="1" applyProtection="1">
      <alignment horizontal="left" vertical="center" wrapText="1" indent="1"/>
    </xf>
    <xf numFmtId="0" fontId="16" fillId="2" borderId="61" xfId="0" applyFont="1" applyFill="1" applyBorder="1" applyAlignment="1" applyProtection="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0" fontId="10" fillId="0" borderId="0" xfId="0" applyFont="1" applyAlignment="1" applyProtection="1">
      <alignment horizontal="left" vertical="center" wrapText="1"/>
    </xf>
    <xf numFmtId="0" fontId="1" fillId="0" borderId="17"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4"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1" xfId="0" applyFont="1" applyBorder="1" applyAlignment="1" applyProtection="1">
      <alignment horizontal="left" vertical="center" indent="1"/>
    </xf>
    <xf numFmtId="0" fontId="1" fillId="0" borderId="27"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pplyProtection="1">
      <alignment horizontal="right" vertical="center" indent="1"/>
    </xf>
    <xf numFmtId="0" fontId="1" fillId="0" borderId="37" xfId="0" applyFont="1" applyBorder="1" applyAlignment="1" applyProtection="1">
      <alignment horizontal="right" vertical="center" indent="1"/>
    </xf>
    <xf numFmtId="0" fontId="1" fillId="0" borderId="33" xfId="0" applyFont="1" applyBorder="1" applyAlignment="1" applyProtection="1">
      <alignment horizontal="left" vertical="center"/>
    </xf>
    <xf numFmtId="0" fontId="1" fillId="0" borderId="34"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19" xfId="0" applyFont="1" applyFill="1" applyBorder="1" applyAlignment="1" applyProtection="1">
      <alignment horizontal="right" vertical="center" indent="1"/>
    </xf>
    <xf numFmtId="0" fontId="2" fillId="2" borderId="20" xfId="0" applyFont="1" applyFill="1" applyBorder="1" applyAlignment="1" applyProtection="1">
      <alignment horizontal="right" vertical="center" indent="1"/>
    </xf>
    <xf numFmtId="0" fontId="1" fillId="0" borderId="19" xfId="0" applyFont="1" applyBorder="1" applyAlignment="1" applyProtection="1">
      <alignment horizontal="left" vertical="center" wrapText="1" indent="1"/>
    </xf>
    <xf numFmtId="0" fontId="1" fillId="0" borderId="39" xfId="0" applyFont="1" applyBorder="1" applyAlignment="1" applyProtection="1">
      <alignment horizontal="left" vertical="center" wrapText="1" indent="1"/>
    </xf>
    <xf numFmtId="0" fontId="1" fillId="0" borderId="20" xfId="0" applyFont="1" applyBorder="1" applyAlignment="1" applyProtection="1">
      <alignment horizontal="left" vertical="center" wrapText="1" indent="1"/>
    </xf>
    <xf numFmtId="0" fontId="2" fillId="2" borderId="19" xfId="0" applyFont="1" applyFill="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38"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47" xfId="0" applyFont="1" applyFill="1" applyBorder="1" applyAlignment="1" applyProtection="1">
      <alignment horizontal="center" vertical="center"/>
    </xf>
    <xf numFmtId="0" fontId="19" fillId="0" borderId="48" xfId="0" applyFont="1" applyBorder="1" applyAlignment="1" applyProtection="1">
      <alignment horizontal="left" vertical="center" wrapText="1" indent="1"/>
    </xf>
    <xf numFmtId="0" fontId="19" fillId="0" borderId="43" xfId="0" applyFont="1" applyBorder="1" applyAlignment="1" applyProtection="1">
      <alignment horizontal="left" vertical="center" wrapText="1" indent="1"/>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pplyProtection="1">
      <alignment horizontal="left" vertical="center" wrapText="1" indent="1"/>
    </xf>
    <xf numFmtId="0" fontId="16" fillId="2" borderId="41" xfId="0" applyFont="1" applyFill="1" applyBorder="1" applyAlignment="1" applyProtection="1">
      <alignment horizontal="left" vertical="center" wrapText="1" indent="1"/>
    </xf>
    <xf numFmtId="0" fontId="16" fillId="2" borderId="43" xfId="0" applyFont="1" applyFill="1" applyBorder="1" applyAlignment="1" applyProtection="1">
      <alignment horizontal="left" vertical="center" wrapText="1" indent="1"/>
    </xf>
    <xf numFmtId="0" fontId="16" fillId="2" borderId="42" xfId="0" applyFont="1" applyFill="1" applyBorder="1" applyAlignment="1" applyProtection="1">
      <alignment horizontal="center" vertical="center" wrapText="1"/>
    </xf>
    <xf numFmtId="0" fontId="16" fillId="2" borderId="56" xfId="0" applyFont="1" applyFill="1" applyBorder="1" applyAlignment="1" applyProtection="1">
      <alignment horizontal="center" vertical="center" wrapText="1"/>
    </xf>
    <xf numFmtId="0" fontId="16" fillId="2" borderId="44"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11" sqref="E11"/>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4" t="s">
        <v>50</v>
      </c>
      <c r="M1" s="94"/>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6" t="s">
        <v>18</v>
      </c>
      <c r="D2" s="107"/>
      <c r="E2" s="108" t="str">
        <f>IF(MID(TAB!G15,3,1)="1","Polesí Habrůvka",IF(MID(TAB!G15,3,1)="0","Polesí Vranov",IF(MID(TAB!G15,3,1)="3","Polesí Bílovice","zadej číslo MT")))</f>
        <v>Polesí Bílovice</v>
      </c>
      <c r="F2" s="109"/>
      <c r="G2" s="109"/>
      <c r="H2" s="33"/>
      <c r="I2" s="41" t="s">
        <v>30</v>
      </c>
      <c r="J2" s="42">
        <f>TAB!$G$14</f>
        <v>2</v>
      </c>
      <c r="K2" s="34"/>
      <c r="L2" s="57" t="s">
        <v>49</v>
      </c>
      <c r="M2" s="64">
        <f>TAB!$G$15</f>
        <v>19325</v>
      </c>
      <c r="N2" s="52"/>
      <c r="O2" s="52"/>
      <c r="P2" s="95"/>
      <c r="Q2" s="95"/>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1" t="s">
        <v>10</v>
      </c>
      <c r="C4" s="79" t="s">
        <v>7</v>
      </c>
      <c r="D4" s="80"/>
      <c r="E4" s="103" t="s">
        <v>8</v>
      </c>
      <c r="F4" s="104"/>
      <c r="G4" s="104"/>
      <c r="H4" s="104"/>
      <c r="I4" s="104"/>
      <c r="J4" s="104"/>
      <c r="K4" s="104"/>
      <c r="L4" s="105"/>
      <c r="M4" s="96"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2"/>
      <c r="C5" s="81"/>
      <c r="D5" s="82"/>
      <c r="E5" s="38" t="s">
        <v>0</v>
      </c>
      <c r="F5" s="39" t="s">
        <v>2</v>
      </c>
      <c r="G5" s="39" t="s">
        <v>3</v>
      </c>
      <c r="H5" s="39" t="s">
        <v>4</v>
      </c>
      <c r="I5" s="39" t="s">
        <v>5</v>
      </c>
      <c r="J5" s="39" t="s">
        <v>6</v>
      </c>
      <c r="K5" s="39" t="s">
        <v>32</v>
      </c>
      <c r="L5" s="40" t="s">
        <v>1</v>
      </c>
      <c r="M5" s="97"/>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98" t="s">
        <v>46</v>
      </c>
      <c r="C6" s="83" t="s">
        <v>11</v>
      </c>
      <c r="D6" s="12" t="s">
        <v>13</v>
      </c>
      <c r="E6" s="43">
        <f>TAB!I4</f>
        <v>0</v>
      </c>
      <c r="F6" s="43">
        <f>TAB!J4</f>
        <v>0</v>
      </c>
      <c r="G6" s="44">
        <f>TAB!K4</f>
        <v>14</v>
      </c>
      <c r="H6" s="44">
        <f>TAB!L4</f>
        <v>20</v>
      </c>
      <c r="I6" s="44">
        <f>TAB!M4</f>
        <v>21</v>
      </c>
      <c r="J6" s="44">
        <f>TAB!N4</f>
        <v>65</v>
      </c>
      <c r="K6" s="44">
        <f>TAB!O4</f>
        <v>164</v>
      </c>
      <c r="L6" s="45">
        <f>TAB!P4</f>
        <v>80</v>
      </c>
      <c r="M6" s="13">
        <f t="shared" ref="M6:M16" si="0">SUM(E6:L6)</f>
        <v>364</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99"/>
      <c r="C7" s="8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99"/>
      <c r="C8" s="85" t="s">
        <v>12</v>
      </c>
      <c r="D8" s="16" t="s">
        <v>13</v>
      </c>
      <c r="E8" s="46">
        <f>TAB!I5</f>
        <v>0</v>
      </c>
      <c r="F8" s="47">
        <f>TAB!J5</f>
        <v>0</v>
      </c>
      <c r="G8" s="47">
        <f>TAB!K5</f>
        <v>0</v>
      </c>
      <c r="H8" s="47">
        <f>TAB!L5</f>
        <v>5</v>
      </c>
      <c r="I8" s="47">
        <f>TAB!M5</f>
        <v>5</v>
      </c>
      <c r="J8" s="47">
        <f>TAB!N5</f>
        <v>10</v>
      </c>
      <c r="K8" s="47">
        <f>TAB!O5</f>
        <v>150</v>
      </c>
      <c r="L8" s="48">
        <f>TAB!P5</f>
        <v>585</v>
      </c>
      <c r="M8" s="17">
        <f t="shared" si="0"/>
        <v>755</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100"/>
      <c r="C9" s="86"/>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87" t="s">
        <v>47</v>
      </c>
      <c r="C10" s="83" t="s">
        <v>11</v>
      </c>
      <c r="D10" s="12" t="s">
        <v>13</v>
      </c>
      <c r="E10" s="49">
        <f>TAB!I6</f>
        <v>40</v>
      </c>
      <c r="F10" s="50">
        <f>TAB!J6</f>
        <v>70</v>
      </c>
      <c r="G10" s="44">
        <f>TAB!K6</f>
        <v>18</v>
      </c>
      <c r="H10" s="44">
        <f>TAB!L6</f>
        <v>10</v>
      </c>
      <c r="I10" s="44">
        <f>TAB!M6</f>
        <v>0</v>
      </c>
      <c r="J10" s="44">
        <f>TAB!N6</f>
        <v>0</v>
      </c>
      <c r="K10" s="44">
        <f>TAB!O6</f>
        <v>0</v>
      </c>
      <c r="L10" s="45">
        <f>TAB!P6</f>
        <v>0</v>
      </c>
      <c r="M10" s="13">
        <f t="shared" ref="M10" si="1">SUM(E10:L10)</f>
        <v>138</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88"/>
      <c r="C11" s="8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88" t="s">
        <v>33</v>
      </c>
      <c r="C12" s="85"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89"/>
      <c r="C13" s="86"/>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87" t="s">
        <v>45</v>
      </c>
      <c r="C14" s="8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88"/>
      <c r="C15" s="8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88"/>
      <c r="C16" s="85"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89"/>
      <c r="C17" s="86"/>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87" t="s">
        <v>48</v>
      </c>
      <c r="C18" s="8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88"/>
      <c r="C19" s="8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88"/>
      <c r="C20" s="85"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89"/>
      <c r="C21" s="86"/>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2" t="s">
        <v>14</v>
      </c>
      <c r="C24" s="93"/>
      <c r="D24" s="93"/>
      <c r="E24" s="93"/>
      <c r="F24" s="93"/>
      <c r="G24" s="23"/>
      <c r="H24" s="23"/>
      <c r="I24" s="23"/>
      <c r="J24" s="90" t="s">
        <v>15</v>
      </c>
      <c r="K24" s="91"/>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7" t="s">
        <v>17</v>
      </c>
      <c r="C25" s="78"/>
      <c r="D25" s="78"/>
      <c r="E25" s="78"/>
      <c r="F25" s="78"/>
      <c r="G25" s="78"/>
      <c r="H25" s="78"/>
      <c r="I25" s="78"/>
      <c r="J25" s="24"/>
      <c r="K25" s="24"/>
      <c r="L25" s="25"/>
      <c r="M25" s="63">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6" t="s">
        <v>27</v>
      </c>
      <c r="C27" s="76"/>
      <c r="D27" s="76"/>
      <c r="E27" s="76"/>
      <c r="F27" s="76"/>
      <c r="G27" s="76"/>
      <c r="H27" s="76"/>
      <c r="I27" s="76"/>
      <c r="J27" s="76"/>
      <c r="K27" s="76"/>
      <c r="L27" s="76"/>
      <c r="M27" s="7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6" t="s">
        <v>28</v>
      </c>
      <c r="C29" s="76"/>
      <c r="D29" s="76"/>
      <c r="E29" s="76"/>
      <c r="F29" s="76"/>
      <c r="G29" s="76"/>
      <c r="H29" s="76"/>
      <c r="I29" s="76"/>
      <c r="J29" s="76"/>
      <c r="K29" s="76"/>
      <c r="L29" s="76"/>
      <c r="M29" s="7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L6" sqref="L6"/>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18" t="s">
        <v>35</v>
      </c>
      <c r="G2" s="120" t="s">
        <v>7</v>
      </c>
      <c r="H2" s="121"/>
      <c r="I2" s="110" t="s">
        <v>36</v>
      </c>
      <c r="J2" s="111"/>
      <c r="K2" s="111"/>
      <c r="L2" s="111"/>
      <c r="M2" s="111"/>
      <c r="N2" s="111"/>
      <c r="O2" s="111"/>
      <c r="P2" s="112"/>
    </row>
    <row r="3" spans="2:16" ht="20.25" customHeight="1" thickBot="1" x14ac:dyDescent="0.3">
      <c r="B3" s="26" t="s">
        <v>20</v>
      </c>
      <c r="D3" s="26">
        <v>1</v>
      </c>
      <c r="F3" s="119"/>
      <c r="G3" s="122"/>
      <c r="H3" s="123"/>
      <c r="I3" s="73" t="s">
        <v>0</v>
      </c>
      <c r="J3" s="61" t="s">
        <v>2</v>
      </c>
      <c r="K3" s="61" t="s">
        <v>3</v>
      </c>
      <c r="L3" s="61" t="s">
        <v>4</v>
      </c>
      <c r="M3" s="61" t="s">
        <v>5</v>
      </c>
      <c r="N3" s="61" t="s">
        <v>6</v>
      </c>
      <c r="O3" s="61" t="s">
        <v>32</v>
      </c>
      <c r="P3" s="62" t="s">
        <v>1</v>
      </c>
    </row>
    <row r="4" spans="2:16" ht="30" customHeight="1" thickTop="1" x14ac:dyDescent="0.25">
      <c r="B4" s="26" t="s">
        <v>22</v>
      </c>
      <c r="D4" s="26">
        <v>2</v>
      </c>
      <c r="F4" s="117" t="s">
        <v>44</v>
      </c>
      <c r="G4" s="65" t="s">
        <v>11</v>
      </c>
      <c r="H4" s="71" t="s">
        <v>37</v>
      </c>
      <c r="I4" s="74"/>
      <c r="J4" s="66"/>
      <c r="K4" s="66">
        <v>14</v>
      </c>
      <c r="L4" s="66">
        <v>20</v>
      </c>
      <c r="M4" s="66">
        <v>21</v>
      </c>
      <c r="N4" s="66">
        <v>65</v>
      </c>
      <c r="O4" s="66">
        <v>164</v>
      </c>
      <c r="P4" s="67">
        <v>80</v>
      </c>
    </row>
    <row r="5" spans="2:16" ht="30" customHeight="1" thickBot="1" x14ac:dyDescent="0.3">
      <c r="B5" s="26" t="s">
        <v>21</v>
      </c>
      <c r="D5" s="26">
        <v>3</v>
      </c>
      <c r="F5" s="114"/>
      <c r="G5" s="68" t="s">
        <v>12</v>
      </c>
      <c r="H5" s="72" t="s">
        <v>37</v>
      </c>
      <c r="I5" s="75"/>
      <c r="J5" s="69"/>
      <c r="K5" s="69"/>
      <c r="L5" s="69">
        <v>5</v>
      </c>
      <c r="M5" s="69">
        <v>5</v>
      </c>
      <c r="N5" s="69">
        <v>10</v>
      </c>
      <c r="O5" s="69">
        <v>150</v>
      </c>
      <c r="P5" s="70">
        <v>585</v>
      </c>
    </row>
    <row r="6" spans="2:16" ht="30" customHeight="1" thickTop="1" x14ac:dyDescent="0.25">
      <c r="F6" s="113" t="s">
        <v>41</v>
      </c>
      <c r="G6" s="65" t="s">
        <v>11</v>
      </c>
      <c r="H6" s="71" t="s">
        <v>37</v>
      </c>
      <c r="I6" s="74">
        <v>40</v>
      </c>
      <c r="J6" s="66">
        <v>70</v>
      </c>
      <c r="K6" s="66">
        <v>18</v>
      </c>
      <c r="L6" s="66">
        <v>10</v>
      </c>
      <c r="M6" s="66"/>
      <c r="N6" s="66"/>
      <c r="O6" s="66"/>
      <c r="P6" s="67"/>
    </row>
    <row r="7" spans="2:16" ht="30" customHeight="1" thickBot="1" x14ac:dyDescent="0.3">
      <c r="F7" s="114"/>
      <c r="G7" s="68" t="s">
        <v>12</v>
      </c>
      <c r="H7" s="72" t="s">
        <v>37</v>
      </c>
      <c r="I7" s="75"/>
      <c r="J7" s="69"/>
      <c r="K7" s="69"/>
      <c r="L7" s="69"/>
      <c r="M7" s="69"/>
      <c r="N7" s="69"/>
      <c r="O7" s="69"/>
      <c r="P7" s="70"/>
    </row>
    <row r="8" spans="2:16" ht="30" hidden="1" customHeight="1" thickTop="1" x14ac:dyDescent="0.25">
      <c r="D8" s="26">
        <v>4</v>
      </c>
      <c r="F8" s="115" t="s">
        <v>43</v>
      </c>
      <c r="G8" s="65" t="s">
        <v>11</v>
      </c>
      <c r="H8" s="71" t="s">
        <v>37</v>
      </c>
      <c r="I8" s="74"/>
      <c r="J8" s="66"/>
      <c r="K8" s="66"/>
      <c r="L8" s="66"/>
      <c r="M8" s="66"/>
      <c r="N8" s="66"/>
      <c r="O8" s="66"/>
      <c r="P8" s="67"/>
    </row>
    <row r="9" spans="2:16" ht="30" hidden="1" customHeight="1" thickBot="1" x14ac:dyDescent="0.3">
      <c r="D9" s="26">
        <v>5</v>
      </c>
      <c r="F9" s="116"/>
      <c r="G9" s="68" t="s">
        <v>12</v>
      </c>
      <c r="H9" s="72" t="s">
        <v>37</v>
      </c>
      <c r="I9" s="75"/>
      <c r="J9" s="69"/>
      <c r="K9" s="69"/>
      <c r="L9" s="69"/>
      <c r="M9" s="69"/>
      <c r="N9" s="69"/>
      <c r="O9" s="69"/>
      <c r="P9" s="70"/>
    </row>
    <row r="10" spans="2:16" ht="30" hidden="1" customHeight="1" thickTop="1" x14ac:dyDescent="0.25">
      <c r="F10" s="115" t="s">
        <v>42</v>
      </c>
      <c r="G10" s="65" t="s">
        <v>11</v>
      </c>
      <c r="H10" s="71" t="s">
        <v>37</v>
      </c>
      <c r="I10" s="74"/>
      <c r="J10" s="66"/>
      <c r="K10" s="66"/>
      <c r="L10" s="66"/>
      <c r="M10" s="66"/>
      <c r="N10" s="66"/>
      <c r="O10" s="66"/>
      <c r="P10" s="67"/>
    </row>
    <row r="11" spans="2:16" ht="30" hidden="1" customHeight="1" thickBot="1" x14ac:dyDescent="0.3">
      <c r="F11" s="116"/>
      <c r="G11" s="68" t="s">
        <v>12</v>
      </c>
      <c r="H11" s="72" t="s">
        <v>37</v>
      </c>
      <c r="I11" s="75"/>
      <c r="J11" s="69"/>
      <c r="K11" s="69"/>
      <c r="L11" s="69"/>
      <c r="M11" s="69"/>
      <c r="N11" s="69"/>
      <c r="O11" s="69"/>
      <c r="P11" s="70"/>
    </row>
    <row r="12" spans="2:16" ht="15" customHeight="1" thickTop="1" x14ac:dyDescent="0.25">
      <c r="F12" s="28"/>
    </row>
    <row r="13" spans="2:16" x14ac:dyDescent="0.25">
      <c r="F13" s="58" t="s">
        <v>40</v>
      </c>
      <c r="G13" s="55" t="s">
        <v>20</v>
      </c>
    </row>
    <row r="14" spans="2:16" x14ac:dyDescent="0.25">
      <c r="F14" s="59" t="s">
        <v>39</v>
      </c>
      <c r="G14" s="56">
        <v>2</v>
      </c>
    </row>
    <row r="15" spans="2:16" x14ac:dyDescent="0.25">
      <c r="F15" s="59" t="s">
        <v>38</v>
      </c>
      <c r="G15" s="33">
        <v>19325</v>
      </c>
    </row>
    <row r="16" spans="2:16" x14ac:dyDescent="0.25">
      <c r="F16" s="60"/>
    </row>
    <row r="21" spans="6:6" x14ac:dyDescent="0.25">
      <c r="F21" s="26">
        <f>COUNT(TAB!I4:P4,TAB!I5:P5,TAB!I6:P6,TAB!I7:P7,TAB!I8:P8,TAB!I9:P9,TAB!I10:P10,TAB!I11:P11)</f>
        <v>15</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2018-12-23T13:12:02Z</dcterms:modified>
</cp:coreProperties>
</file>