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779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Q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R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S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T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<sst xmlns="http://schemas.openxmlformats.org/spreadsheetml/2006/main" count="53" uniqueCount="43">
  <si>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</si>
  <si>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</si>
  <si>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</si>
  <si>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</si>
  <si>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</si>
  <si>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</si>
  <si>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</si>
  <si>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Cena v Kč bez DPH</t>
  </si>
  <si>
    <t>Cena v Kč včetně DPH</t>
  </si>
  <si>
    <t>Cena celkem v Kč bez DPH</t>
  </si>
  <si>
    <t>Cena celkem v Kč včetně DPH</t>
  </si>
  <si>
    <t>Nabídková cena za ks bez DPH</t>
  </si>
  <si>
    <t>Nabídková cena za ks vč DPH</t>
  </si>
  <si>
    <t>Nabídková cena  celkem bez DPH</t>
  </si>
  <si>
    <t>Částka DPH</t>
  </si>
  <si>
    <t>Nabídková cena  celkem vč DPH</t>
  </si>
  <si>
    <t>Objednavatel</t>
  </si>
  <si>
    <t>Hrazeno z:</t>
  </si>
  <si>
    <t>Fakturu převezme</t>
  </si>
  <si>
    <t>Kam evidovat</t>
  </si>
  <si>
    <t>1.</t>
  </si>
  <si>
    <t>Fox Nick</t>
  </si>
  <si>
    <t>Understanding the Bird of Prey</t>
  </si>
  <si>
    <t>0888393172</t>
  </si>
  <si>
    <t>Hancock House Publishers Ltd ,Canada</t>
  </si>
  <si>
    <t>Jan Dvořák</t>
  </si>
  <si>
    <t>28_0018</t>
  </si>
  <si>
    <t>Drahomíra Šťastná</t>
  </si>
  <si>
    <t>2.</t>
  </si>
  <si>
    <t>Krivjanský Tomáš</t>
  </si>
  <si>
    <t>Sokoliarstvo 1</t>
  </si>
  <si>
    <t>8089191680</t>
  </si>
  <si>
    <t>3.</t>
  </si>
  <si>
    <t>Sokoliarstvo 2</t>
  </si>
  <si>
    <t>9788089191833</t>
  </si>
  <si>
    <t>4.</t>
  </si>
  <si>
    <t>Upton Roger</t>
  </si>
  <si>
    <t>Falconry: Principles and Practice</t>
  </si>
  <si>
    <t>Cena celkem bez DPH</t>
  </si>
  <si>
    <t>Cena celkem vč. DPH</t>
  </si>
  <si>
    <t>Nabídková cena celkem bez DPH</t>
  </si>
  <si>
    <t>DPH</t>
  </si>
  <si>
    <t>Nabídková 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</si>
</sst>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4" borderId="1" xfId="21" applyFont="1" applyFill="1" applyBorder="1" applyAlignment="1">
      <alignment horizontal="right" wrapText="1"/>
      <protection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9" fontId="7" fillId="0" borderId="1" xfId="0" applyNumberFormat="1" applyFont="1" applyBorder="1"/>
    <xf numFmtId="0" fontId="7" fillId="0" borderId="0" xfId="0" applyFont="1"/>
    <xf numFmtId="0" fontId="5" fillId="0" borderId="4" xfId="0" applyFont="1" applyBorder="1"/>
    <xf numFmtId="44" fontId="5" fillId="0" borderId="4" xfId="20" applyFont="1" applyBorder="1"/>
    <xf numFmtId="44" fontId="7" fillId="0" borderId="1" xfId="20" applyFont="1" applyBorder="1"/>
    <xf numFmtId="0" fontId="5" fillId="0" borderId="3" xfId="0" applyFont="1" applyBorder="1"/>
    <xf numFmtId="0" fontId="7" fillId="0" borderId="1" xfId="0" applyFont="1" applyBorder="1"/>
    <xf numFmtId="44" fontId="5" fillId="0" borderId="1" xfId="20" applyFont="1" applyBorder="1"/>
    <xf numFmtId="164" fontId="5" fillId="0" borderId="1" xfId="20" applyNumberFormat="1" applyFont="1" applyBorder="1"/>
    <xf numFmtId="164" fontId="5" fillId="0" borderId="1" xfId="0" applyNumberFormat="1" applyFont="1" applyBorder="1"/>
    <xf numFmtId="0" fontId="5" fillId="0" borderId="5" xfId="0" applyFont="1" applyFill="1" applyBorder="1"/>
    <xf numFmtId="0" fontId="10" fillId="0" borderId="0" xfId="0" applyFont="1"/>
    <xf numFmtId="8" fontId="10" fillId="0" borderId="0" xfId="0" applyNumberFormat="1" applyFont="1"/>
    <xf numFmtId="6" fontId="10" fillId="0" borderId="0" xfId="0" applyNumberFormat="1" applyFont="1"/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3"/>
  <sheetViews>
    <sheetView tabSelected="1" workbookViewId="0" topLeftCell="A1">
      <selection activeCell="C2" sqref="C2:C5"/>
    </sheetView>
  </sheetViews>
  <sheetFormatPr defaultColWidth="9.140625" defaultRowHeight="15"/>
  <cols>
    <col min="2" max="2" width="19.421875" style="0" customWidth="1"/>
    <col min="3" max="3" width="31.421875" style="0" customWidth="1"/>
    <col min="9" max="9" width="18.28125" style="0" customWidth="1"/>
    <col min="10" max="10" width="15.8515625" style="0" customWidth="1"/>
    <col min="17" max="17" width="14.28125" style="0" customWidth="1"/>
    <col min="18" max="18" width="14.140625" style="0" customWidth="1"/>
    <col min="19" max="19" width="20.00390625" style="0" customWidth="1"/>
  </cols>
  <sheetData>
    <row r="1" spans="1:20" ht="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6" t="s">
        <v>16</v>
      </c>
      <c r="R1" s="7" t="s">
        <v>17</v>
      </c>
      <c r="S1" s="7" t="s">
        <v>18</v>
      </c>
      <c r="T1" s="7" t="s">
        <v>19</v>
      </c>
    </row>
    <row r="2" spans="1:20" ht="31.5">
      <c r="A2" s="8" t="s">
        <v>20</v>
      </c>
      <c r="B2" s="9" t="s">
        <v>21</v>
      </c>
      <c r="C2" s="24" t="s">
        <v>22</v>
      </c>
      <c r="D2" s="10" t="s">
        <v>23</v>
      </c>
      <c r="E2" s="11" t="s">
        <v>24</v>
      </c>
      <c r="F2" s="9"/>
      <c r="G2" s="9">
        <v>2</v>
      </c>
      <c r="H2" s="12">
        <f>ROUND(I2/1.15,2)</f>
        <v>1277.39</v>
      </c>
      <c r="I2" s="13">
        <v>1469</v>
      </c>
      <c r="J2" s="12">
        <f>PRODUCT(G2:H2)</f>
        <v>2554.78</v>
      </c>
      <c r="K2" s="12">
        <f>PRODUCT(I2*G2)</f>
        <v>2938</v>
      </c>
      <c r="L2" s="12"/>
      <c r="M2" s="12"/>
      <c r="N2" s="12"/>
      <c r="O2" s="12"/>
      <c r="P2" s="14"/>
      <c r="Q2" s="15" t="s">
        <v>25</v>
      </c>
      <c r="R2" s="9" t="s">
        <v>26</v>
      </c>
      <c r="S2" s="9" t="s">
        <v>27</v>
      </c>
      <c r="T2" s="9">
        <v>424</v>
      </c>
    </row>
    <row r="3" spans="1:20" ht="15.75">
      <c r="A3" s="8" t="s">
        <v>28</v>
      </c>
      <c r="B3" s="16" t="s">
        <v>29</v>
      </c>
      <c r="C3" s="25" t="s">
        <v>30</v>
      </c>
      <c r="D3" s="10" t="s">
        <v>31</v>
      </c>
      <c r="E3" s="15"/>
      <c r="F3" s="9"/>
      <c r="G3" s="9">
        <v>2</v>
      </c>
      <c r="H3" s="12">
        <f aca="true" t="shared" si="0" ref="H3:H5">ROUND(I3/1.15,2)</f>
        <v>313.91</v>
      </c>
      <c r="I3" s="17">
        <v>361</v>
      </c>
      <c r="J3" s="12">
        <f aca="true" t="shared" si="1" ref="J3:J5">PRODUCT(G3:H3)</f>
        <v>627.82</v>
      </c>
      <c r="K3" s="12">
        <f aca="true" t="shared" si="2" ref="K3:K5">PRODUCT(I3*G3)</f>
        <v>722</v>
      </c>
      <c r="L3" s="9"/>
      <c r="M3" s="9"/>
      <c r="N3" s="9"/>
      <c r="O3" s="9"/>
      <c r="P3" s="14"/>
      <c r="Q3" s="15" t="s">
        <v>25</v>
      </c>
      <c r="R3" s="9" t="s">
        <v>26</v>
      </c>
      <c r="S3" s="9" t="s">
        <v>27</v>
      </c>
      <c r="T3" s="9">
        <v>424</v>
      </c>
    </row>
    <row r="4" spans="1:20" ht="15.75">
      <c r="A4" s="8" t="s">
        <v>32</v>
      </c>
      <c r="B4" s="16" t="s">
        <v>29</v>
      </c>
      <c r="C4" s="25" t="s">
        <v>33</v>
      </c>
      <c r="D4" s="10" t="s">
        <v>34</v>
      </c>
      <c r="E4" s="15"/>
      <c r="F4" s="9"/>
      <c r="G4" s="9">
        <v>2</v>
      </c>
      <c r="H4" s="12">
        <f t="shared" si="0"/>
        <v>482.61</v>
      </c>
      <c r="I4" s="17">
        <v>555</v>
      </c>
      <c r="J4" s="12">
        <f t="shared" si="1"/>
        <v>965.22</v>
      </c>
      <c r="K4" s="12">
        <f t="shared" si="2"/>
        <v>1110</v>
      </c>
      <c r="L4" s="9"/>
      <c r="M4" s="9"/>
      <c r="N4" s="9"/>
      <c r="O4" s="9"/>
      <c r="P4" s="14"/>
      <c r="Q4" s="15" t="s">
        <v>25</v>
      </c>
      <c r="R4" s="9" t="s">
        <v>26</v>
      </c>
      <c r="S4" s="9" t="s">
        <v>27</v>
      </c>
      <c r="T4" s="9">
        <v>424</v>
      </c>
    </row>
    <row r="5" spans="1:20" ht="31.5">
      <c r="A5" s="8" t="s">
        <v>35</v>
      </c>
      <c r="B5" s="16" t="s">
        <v>36</v>
      </c>
      <c r="C5" s="26" t="s">
        <v>37</v>
      </c>
      <c r="D5" s="16">
        <v>713632623</v>
      </c>
      <c r="E5" s="15"/>
      <c r="F5" s="9"/>
      <c r="G5" s="9">
        <v>2</v>
      </c>
      <c r="H5" s="12">
        <f t="shared" si="0"/>
        <v>970.43</v>
      </c>
      <c r="I5" s="17">
        <v>1116</v>
      </c>
      <c r="J5" s="12">
        <f t="shared" si="1"/>
        <v>1940.86</v>
      </c>
      <c r="K5" s="12">
        <f t="shared" si="2"/>
        <v>2232</v>
      </c>
      <c r="L5" s="18"/>
      <c r="M5" s="18"/>
      <c r="N5" s="18"/>
      <c r="O5" s="18"/>
      <c r="P5" s="19"/>
      <c r="Q5" s="15" t="s">
        <v>25</v>
      </c>
      <c r="R5" s="9" t="s">
        <v>26</v>
      </c>
      <c r="S5" s="9" t="s">
        <v>27</v>
      </c>
      <c r="T5" s="9">
        <v>424</v>
      </c>
    </row>
    <row r="6" spans="10:11" ht="15">
      <c r="J6" s="20">
        <f>SUM(J2:J5)</f>
        <v>6088.68</v>
      </c>
      <c r="K6" s="20">
        <f>SUM(K2:K5)</f>
        <v>7002</v>
      </c>
    </row>
    <row r="8" spans="8:10" ht="15">
      <c r="H8" s="21" t="s">
        <v>38</v>
      </c>
      <c r="I8" s="21"/>
      <c r="J8" s="22">
        <v>6088.68</v>
      </c>
    </row>
    <row r="9" spans="8:10" ht="15">
      <c r="H9" s="21" t="s">
        <v>39</v>
      </c>
      <c r="I9" s="21"/>
      <c r="J9" s="23">
        <v>7002</v>
      </c>
    </row>
    <row r="10" spans="8:10" ht="15">
      <c r="H10" s="21"/>
      <c r="I10" s="21"/>
      <c r="J10" s="21"/>
    </row>
    <row r="11" spans="8:10" ht="15">
      <c r="H11" s="21" t="s">
        <v>40</v>
      </c>
      <c r="I11" s="21"/>
      <c r="J11" s="21"/>
    </row>
    <row r="12" spans="8:10" ht="15">
      <c r="H12" s="21" t="s">
        <v>41</v>
      </c>
      <c r="I12" s="21"/>
      <c r="J12" s="21"/>
    </row>
    <row r="13" spans="8:10" ht="15">
      <c r="H13" s="21" t="s">
        <v>42</v>
      </c>
      <c r="I13" s="21"/>
      <c r="J13" s="21"/>
    </row>
  </sheetData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nEVkVDqGjSOSkmlJIiHtQzHUTyI=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XBdSdsVDl1PrBhOvHtuNmd7gtDs=</DigestValue>
    </Reference>
  </SignedInfo>
  <SignatureValue>meJvGDzICKx+p3CAKtfkmgrRXzvIIfb3HcYoXtbaBtkAwrHRulKNOqPyJ6bK4Tc0cdMmyBydUydD
Mx++mgLGoBn+/xddGIzRK0yVIyQZ8zJYaYdKtthLHisnF7vmR28wRJwvw4qrbptibGM38ibXJdtZ
V+LQGPQ7vMbm0kMadHAHCd5egIDIit1nb20hgMscQlSaKAp+IKn7zEjylhrdedw95SbIKTXOxWPp
jhZEvzf2DpPLcl7KJN1mPH0nlUVErtAVOd9ZRvO4PVzaK6pMmrKL23KqA8IVq9XzDeEza9HWvajU
SYM7OYcxjlY+kvHHEnqApCY4bet+5JIjwXlzeg==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9frJLHYkedWlx1MviEg8hUqWzGM=</DigestValue>
      </Reference>
      <Reference URI="/xl/drawings/vmlDrawing1.vml?ContentType=application/vnd.openxmlformats-officedocument.vmlDrawing">
        <DigestMethod Algorithm="http://www.w3.org/2000/09/xmldsig#sha1"/>
        <DigestValue>fpDBSnk8I/BBXE719mH0ajTKjd8=</DigestValue>
      </Reference>
      <Reference URI="/xl/sharedStrings.xml?ContentType=application/vnd.openxmlformats-officedocument.spreadsheetml.sharedStrings+xml">
        <DigestMethod Algorithm="http://www.w3.org/2000/09/xmldsig#sha1"/>
        <DigestValue>w1s/fCT+LN1m/zY8+5nmp7x9XTw=</DigestValue>
      </Reference>
      <Reference URI="/xl/styles.xml?ContentType=application/vnd.openxmlformats-officedocument.spreadsheetml.styles+xml">
        <DigestMethod Algorithm="http://www.w3.org/2000/09/xmldsig#sha1"/>
        <DigestValue>yGTkbh+ZYqgJfeAjzYuvpBo2j/s=</DigestValue>
      </Reference>
      <Reference URI="/xl/comments1.xml?ContentType=application/vnd.openxmlformats-officedocument.spreadsheetml.comments+xml">
        <DigestMethod Algorithm="http://www.w3.org/2000/09/xmldsig#sha1"/>
        <DigestValue>EJDzU3I/8Z+v3oYtw8q+TK6xdv8=</DigestValue>
      </Reference>
      <Reference URI="/xl/worksheets/sheet1.xml?ContentType=application/vnd.openxmlformats-officedocument.spreadsheetml.worksheet+xml">
        <DigestMethod Algorithm="http://www.w3.org/2000/09/xmldsig#sha1"/>
        <DigestValue>5pZGkWjMKpFqCUX0XNXGGACqQbY=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ajWTvPYIKqw7CeYpYA8OHXusgrw=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2013-08-05T12:30:13Z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2013-08-05T12:30:13Z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2013-08-02T11:59:55Z</dcterms:created>
  <dcterms:modified xsi:type="dcterms:W3CDTF">2013-08-05T12:30:12Z</dcterms:modified>
  <cp:category/>
  <cp:version/>
  <cp:contentType/>
  <cp:contentStatus/>
</cp:coreProperties>
</file>