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<sst xmlns="http://schemas.openxmlformats.org/spreadsheetml/2006/main" count="20" uniqueCount="20">
  <si>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Celková nabídková cena v Kč bez DPH:</t>
  </si>
  <si>
    <t>Celková výše DPH v Kč:</t>
  </si>
  <si>
    <t>Celková nabídková cena v Kč včetně DPH:</t>
  </si>
  <si>
    <t>Komodita č.</t>
  </si>
  <si>
    <t>Požadavky</t>
  </si>
  <si>
    <t>Požadovaný počet ks</t>
  </si>
  <si>
    <t>Jednotková cena za položku  bez DPH</t>
  </si>
  <si>
    <t>Jednotková cena za položku včetně DPH</t>
  </si>
  <si>
    <t>Celková cena  cena za položku bez DPH</t>
  </si>
  <si>
    <t>Celková cena za položku včetně DPH</t>
  </si>
  <si>
    <r>
      <t xml:space="preserve">Button, průměr 37 mm </t>
    </r>
    <r>
      <rPr>
        <sz val="11"/>
        <rFont val="Calibri"/>
        <family val="2"/>
      </rPr>
      <t>(přípustná odchylka velikosti ±</t>
    </r>
    <r>
      <rPr>
        <sz val="9.35"/>
        <rFont val="Calibri"/>
        <family val="2"/>
      </rPr>
      <t xml:space="preserve"> 3 mm),</t>
    </r>
    <r>
      <rPr>
        <sz val="11"/>
        <rFont val="Calibri"/>
        <family val="2"/>
      </rPr>
      <t xml:space="preserve"> BAREVNÁ GRAFIKA -VLASTNÍ bude dodána s objednávkou</t>
    </r>
  </si>
  <si>
    <r>
      <t xml:space="preserve">Tužka dřevěná, </t>
    </r>
    <r>
      <rPr>
        <sz val="11"/>
        <rFont val="Calibri"/>
        <family val="2"/>
      </rPr>
      <t>přírodní barva, trojhranná, grafitová s gumou na konci. Potisk "www.af.mendelu.cz" o rozměru cca 49 ( ±3mm) x 4 ( ±1mm) s ochylkou (viz ukázka napravo)</t>
    </r>
  </si>
  <si>
    <r>
      <t xml:space="preserve">blok formát A5, počet listů </t>
    </r>
    <r>
      <rPr>
        <sz val="11"/>
        <rFont val="Calibri"/>
        <family val="2"/>
      </rPr>
      <t>minimálně 30 - kostičky, gramáž papíru 80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zadní karton, vazba lepená na horním hřbetu, černobílý tisk</t>
    </r>
    <r>
      <rPr>
        <sz val="11"/>
        <rFont val="Calibri"/>
        <family val="2"/>
      </rPr>
      <t>, loga AF a MENDELU  na lícní straně obalu a ve spodní části každé strany listu (v ČB provedení)</t>
    </r>
  </si>
  <si>
    <r>
      <t>Podložka s klipem, velikost A4, pevné lamino, barva žlutá, černý potisk na straně bez klipu, sítotisk,  loga AF a MENDELU, rozměr potisku 130 x 31,6 mm ( ±5 mm)</t>
    </r>
    <r>
      <rPr>
        <sz val="11"/>
        <rFont val="Calibri"/>
        <family val="2"/>
      </rPr>
      <t xml:space="preserve"> (viz ukázka napravo)</t>
    </r>
  </si>
  <si>
    <r>
      <t>Reflexní pásek bezpečnostní, rozměr 320 ( ±5mm) x 30 ( ±3 mm</t>
    </r>
    <r>
      <rPr>
        <sz val="11"/>
        <rFont val="Calibri"/>
        <family val="2"/>
      </rPr>
      <t>) - žlutý, samonavíjecí, černý potisk blíže strany bez otvoru, tampotisk, loga AF a MENDELU - 1 barva (černá) o rozměru cca 60 x 14,6 mm (</t>
    </r>
    <r>
      <rPr>
        <sz val="11"/>
        <rFont val="Calibri"/>
        <family val="2"/>
      </rPr>
      <t>přípustná odchylka velikosti ± 5mm)</t>
    </r>
  </si>
  <si>
    <t>Bonbony balené (30 kg), dražé - každý balený samostatně. Obal (cca 80x60mm) oranžový s logem fakulty a nápisem "www.af.mendelu.cz" v černém potisku, logo AF černobílá</t>
  </si>
  <si>
    <r>
      <t xml:space="preserve">Taška - igelitová LDPE, oranžová, 350 x 500 mm </t>
    </r>
    <r>
      <rPr>
        <sz val="11"/>
        <rFont val="Calibri"/>
        <family val="2"/>
      </rPr>
      <t>(odchylka  ±5mm), folie tl. 0,055, pevné ucho, složené dno, loga AF a MENDELU (černý tisk) (sítotisk, 260 x 63mm, odchylka  ± 3 mm)</t>
    </r>
  </si>
  <si>
    <t>Šňúrka na klíče, textilní na krk s karabinkou 1,5 cm, barva oranžová, polyester, velikost: 2x (45x1,5 cm, přípustná odchylka  ±3 mm),  potisk bílý (sítotisk n.transfer), odolný otěru, opakující se nápis "af.mendelu.cz" oddělený mezerou 1cm</t>
  </si>
  <si>
    <r>
      <t xml:space="preserve">Textilní taška </t>
    </r>
    <r>
      <rPr>
        <sz val="11"/>
        <rFont val="Calibri"/>
        <family val="2"/>
      </rPr>
      <t>nákupní 380 x 420 mm (přípustná odchylka ± 15 mm), bavlna, gramáž min. 130 g, s dlouhým uchem, přírodní okrová barva, potisk ČB obě loga a "www. af. mendelu.cz"; loga obě (AF i MENDELU) černobílá (sítotisk, 260 x 96 mm, ± 5 mm)</t>
    </r>
  </si>
  <si>
    <t>Příloha č. 1 - technická specifikace ,,Dodávka propagačních předmětů PR AF"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</si>
</sst>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ddd\ 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.35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48" fillId="0" borderId="0" xfId="46" applyFont="1">
      <alignment/>
      <protection/>
    </xf>
    <xf numFmtId="0" fontId="31" fillId="0" borderId="0" xfId="46" applyFont="1">
      <alignment/>
      <protection/>
    </xf>
    <xf numFmtId="0" fontId="24" fillId="0" borderId="0" xfId="0" applyFont="1" applyAlignment="1">
      <alignment/>
    </xf>
    <xf numFmtId="0" fontId="25" fillId="16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5" fillId="16" borderId="1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49" fillId="0" borderId="11" xfId="46" applyFont="1" applyBorder="1" applyAlignment="1">
      <alignment horizontal="left"/>
      <protection/>
    </xf>
    <xf numFmtId="0" fontId="25" fillId="16" borderId="12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 horizontal="center" vertical="center"/>
    </xf>
    <xf numFmtId="0" fontId="49" fillId="0" borderId="13" xfId="46" applyFont="1" applyBorder="1" applyAlignment="1">
      <alignment horizontal="left"/>
      <protection/>
    </xf>
    <xf numFmtId="4" fontId="49" fillId="0" borderId="0" xfId="46" applyNumberFormat="1" applyFont="1" applyFill="1" applyBorder="1" applyAlignment="1">
      <alignment vertical="center"/>
      <protection/>
    </xf>
    <xf numFmtId="0" fontId="50" fillId="0" borderId="0" xfId="46" applyFont="1" applyFill="1" applyBorder="1" applyAlignment="1">
      <alignment vertical="center"/>
      <protection/>
    </xf>
    <xf numFmtId="164" fontId="50" fillId="0" borderId="0" xfId="46" applyNumberFormat="1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vertical="center"/>
      <protection/>
    </xf>
    <xf numFmtId="0" fontId="24" fillId="0" borderId="0" xfId="48" applyFont="1" applyBorder="1" applyAlignment="1">
      <alignment horizontal="left" vertical="center" wrapText="1"/>
      <protection/>
    </xf>
    <xf numFmtId="164" fontId="27" fillId="0" borderId="14" xfId="0" applyNumberFormat="1" applyFont="1" applyFill="1" applyBorder="1" applyAlignment="1">
      <alignment horizontal="right" vertical="center"/>
    </xf>
    <xf numFmtId="164" fontId="24" fillId="0" borderId="14" xfId="0" applyNumberFormat="1" applyFont="1" applyFill="1" applyBorder="1" applyAlignment="1">
      <alignment horizontal="right" vertical="center"/>
    </xf>
    <xf numFmtId="164" fontId="51" fillId="0" borderId="15" xfId="0" applyNumberFormat="1" applyFont="1" applyFill="1" applyBorder="1" applyAlignment="1">
      <alignment horizontal="right" vertical="center"/>
    </xf>
    <xf numFmtId="164" fontId="50" fillId="34" borderId="11" xfId="46" applyNumberFormat="1" applyFont="1" applyFill="1" applyBorder="1" applyAlignment="1">
      <alignment vertical="center"/>
      <protection/>
    </xf>
    <xf numFmtId="164" fontId="49" fillId="34" borderId="11" xfId="46" applyNumberFormat="1" applyFont="1" applyFill="1" applyBorder="1" applyAlignment="1">
      <alignment vertical="center"/>
      <protection/>
    </xf>
    <xf numFmtId="164" fontId="27" fillId="0" borderId="16" xfId="0" applyNumberFormat="1" applyFont="1" applyFill="1" applyBorder="1" applyAlignment="1">
      <alignment horizontal="right" vertical="center"/>
    </xf>
    <xf numFmtId="164" fontId="24" fillId="0" borderId="16" xfId="0" applyNumberFormat="1" applyFont="1" applyFill="1" applyBorder="1" applyAlignment="1">
      <alignment horizontal="right" vertical="center"/>
    </xf>
    <xf numFmtId="164" fontId="51" fillId="0" borderId="17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left" vertical="top" wrapText="1"/>
    </xf>
    <xf numFmtId="0" fontId="24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3" fillId="32" borderId="0" xfId="46" applyFont="1" applyFill="1">
      <alignment/>
      <protection/>
    </xf>
    <xf numFmtId="0" fontId="33" fillId="0" borderId="0" xfId="46" applyFont="1">
      <alignment/>
      <protection/>
    </xf>
    <xf numFmtId="0" fontId="29" fillId="0" borderId="20" xfId="0" applyFont="1" applyBorder="1" applyAlignment="1">
      <alignment horizontal="left" wrapText="1"/>
    </xf>
    <xf numFmtId="0" fontId="3" fillId="0" borderId="18" xfId="48" applyFont="1" applyBorder="1" applyAlignment="1">
      <alignment horizontal="left" vertical="top" wrapText="1"/>
      <protection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25" fillId="16" borderId="21" xfId="0" applyFont="1" applyFill="1" applyBorder="1" applyAlignment="1">
      <alignment horizontal="center" wrapText="1"/>
    </xf>
    <xf numFmtId="0" fontId="3" fillId="33" borderId="11" xfId="52" applyFont="1" applyFill="1" applyBorder="1" applyAlignment="1">
      <alignment vertical="center" wrapText="1"/>
    </xf>
    <xf numFmtId="0" fontId="3" fillId="33" borderId="11" xfId="53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24" fillId="33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33" borderId="13" xfId="52" applyFont="1" applyFill="1" applyBorder="1" applyAlignment="1">
      <alignment vertical="center" wrapText="1"/>
    </xf>
    <xf numFmtId="164" fontId="27" fillId="0" borderId="22" xfId="0" applyNumberFormat="1" applyFont="1" applyFill="1" applyBorder="1" applyAlignment="1">
      <alignment horizontal="right" vertical="center"/>
    </xf>
    <xf numFmtId="164" fontId="27" fillId="0" borderId="23" xfId="0" applyNumberFormat="1" applyFont="1" applyFill="1" applyBorder="1" applyAlignment="1">
      <alignment horizontal="right" vertical="center"/>
    </xf>
    <xf numFmtId="0" fontId="29" fillId="0" borderId="24" xfId="0" applyFont="1" applyBorder="1" applyAlignment="1">
      <alignment horizontal="center" wrapText="1"/>
    </xf>
    <xf numFmtId="164" fontId="24" fillId="34" borderId="22" xfId="0" applyNumberFormat="1" applyFont="1" applyFill="1" applyBorder="1" applyAlignment="1" applyProtection="1">
      <alignment horizontal="right" vertical="center"/>
      <protection locked="0"/>
    </xf>
    <xf numFmtId="164" fontId="27" fillId="34" borderId="23" xfId="0" applyNumberFormat="1" applyFont="1" applyFill="1" applyBorder="1" applyAlignment="1" applyProtection="1">
      <alignment horizontal="right" vertical="center"/>
      <protection locked="0"/>
    </xf>
    <xf numFmtId="164" fontId="24" fillId="34" borderId="16" xfId="0" applyNumberFormat="1" applyFont="1" applyFill="1" applyBorder="1" applyAlignment="1" applyProtection="1">
      <alignment horizontal="right" vertical="center"/>
      <protection locked="0"/>
    </xf>
    <xf numFmtId="164" fontId="27" fillId="34" borderId="14" xfId="0" applyNumberFormat="1" applyFont="1" applyFill="1" applyBorder="1" applyAlignment="1" applyProtection="1">
      <alignment horizontal="right" vertical="center"/>
      <protection locked="0"/>
    </xf>
    <xf numFmtId="164" fontId="24" fillId="34" borderId="16" xfId="0" applyNumberFormat="1" applyFont="1" applyFill="1" applyBorder="1" applyAlignment="1" applyProtection="1">
      <alignment horizontal="right" vertical="center" wrapText="1"/>
      <protection locked="0"/>
    </xf>
    <xf numFmtId="164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164" fontId="24" fillId="34" borderId="17" xfId="0" applyNumberFormat="1" applyFont="1" applyFill="1" applyBorder="1" applyAlignment="1" applyProtection="1">
      <alignment horizontal="right" vertical="center" wrapText="1"/>
      <protection locked="0"/>
    </xf>
    <xf numFmtId="164" fontId="24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46" applyFont="1" applyFill="1" applyBorder="1" applyAlignment="1">
      <alignment horizontal="center" vertical="center"/>
      <protection/>
    </xf>
    <xf numFmtId="0" fontId="50" fillId="0" borderId="0" xfId="46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emf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5</xdr:row>
      <xdr:rowOff>161925</xdr:rowOff>
    </xdr:from>
    <xdr:to>
      <xdr:col>17</xdr:col>
      <xdr:colOff>523875</xdr:colOff>
      <xdr:row>5</xdr:row>
      <xdr:rowOff>619125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7562850"/>
          <a:ext cx="6419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</xdr:row>
      <xdr:rowOff>28575</xdr:rowOff>
    </xdr:from>
    <xdr:to>
      <xdr:col>9</xdr:col>
      <xdr:colOff>428625</xdr:colOff>
      <xdr:row>2</xdr:row>
      <xdr:rowOff>1447800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828675"/>
          <a:ext cx="1381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6</xdr:row>
      <xdr:rowOff>114300</xdr:rowOff>
    </xdr:from>
    <xdr:to>
      <xdr:col>9</xdr:col>
      <xdr:colOff>381000</xdr:colOff>
      <xdr:row>6</xdr:row>
      <xdr:rowOff>1866900</xdr:rowOff>
    </xdr:to>
    <xdr:pic>
      <xdr:nvPicPr>
        <xdr:cNvPr id="3" name="Obrázek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9025" y="8305800"/>
          <a:ext cx="13239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6</xdr:row>
      <xdr:rowOff>95250</xdr:rowOff>
    </xdr:from>
    <xdr:to>
      <xdr:col>11</xdr:col>
      <xdr:colOff>533400</xdr:colOff>
      <xdr:row>6</xdr:row>
      <xdr:rowOff>1847850</xdr:rowOff>
    </xdr:to>
    <xdr:pic>
      <xdr:nvPicPr>
        <xdr:cNvPr id="4" name="Obrázek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58725" y="8286750"/>
          <a:ext cx="12858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38100</xdr:rowOff>
    </xdr:from>
    <xdr:to>
      <xdr:col>14</xdr:col>
      <xdr:colOff>485775</xdr:colOff>
      <xdr:row>4</xdr:row>
      <xdr:rowOff>857250</xdr:rowOff>
    </xdr:to>
    <xdr:pic>
      <xdr:nvPicPr>
        <xdr:cNvPr id="5" name="Obrázek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01375" y="4991100"/>
          <a:ext cx="472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</xdr:row>
      <xdr:rowOff>47625</xdr:rowOff>
    </xdr:from>
    <xdr:to>
      <xdr:col>11</xdr:col>
      <xdr:colOff>285750</xdr:colOff>
      <xdr:row>3</xdr:row>
      <xdr:rowOff>1990725</xdr:rowOff>
    </xdr:to>
    <xdr:pic>
      <xdr:nvPicPr>
        <xdr:cNvPr id="6" name="Obrázek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06150" y="2362200"/>
          <a:ext cx="25908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66675</xdr:rowOff>
    </xdr:from>
    <xdr:to>
      <xdr:col>11</xdr:col>
      <xdr:colOff>142875</xdr:colOff>
      <xdr:row>7</xdr:row>
      <xdr:rowOff>1171575</xdr:rowOff>
    </xdr:to>
    <xdr:pic>
      <xdr:nvPicPr>
        <xdr:cNvPr id="7" name="Obráze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77575" y="10287000"/>
          <a:ext cx="2476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104775</xdr:rowOff>
    </xdr:from>
    <xdr:to>
      <xdr:col>9</xdr:col>
      <xdr:colOff>276225</xdr:colOff>
      <xdr:row>8</xdr:row>
      <xdr:rowOff>1466850</xdr:rowOff>
    </xdr:to>
    <xdr:pic>
      <xdr:nvPicPr>
        <xdr:cNvPr id="8" name="Obráze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34725" y="1154430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19</xdr:row>
      <xdr:rowOff>123825</xdr:rowOff>
    </xdr:from>
    <xdr:to>
      <xdr:col>1</xdr:col>
      <xdr:colOff>2667000</xdr:colOff>
      <xdr:row>24</xdr:row>
      <xdr:rowOff>9525</xdr:rowOff>
    </xdr:to>
    <xdr:pic>
      <xdr:nvPicPr>
        <xdr:cNvPr id="9" name="Obrázek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3925" y="17325975"/>
          <a:ext cx="2428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19</xdr:row>
      <xdr:rowOff>57150</xdr:rowOff>
    </xdr:from>
    <xdr:to>
      <xdr:col>1</xdr:col>
      <xdr:colOff>5133975</xdr:colOff>
      <xdr:row>28</xdr:row>
      <xdr:rowOff>66675</xdr:rowOff>
    </xdr:to>
    <xdr:pic>
      <xdr:nvPicPr>
        <xdr:cNvPr id="10" name="Obrázek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48100" y="17259300"/>
          <a:ext cx="19716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10</xdr:row>
      <xdr:rowOff>9525</xdr:rowOff>
    </xdr:from>
    <xdr:to>
      <xdr:col>9</xdr:col>
      <xdr:colOff>76200</xdr:colOff>
      <xdr:row>10</xdr:row>
      <xdr:rowOff>1476375</xdr:rowOff>
    </xdr:to>
    <xdr:pic>
      <xdr:nvPicPr>
        <xdr:cNvPr id="11" name="Obrázek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220450" y="13811250"/>
          <a:ext cx="1047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47625</xdr:rowOff>
    </xdr:from>
    <xdr:to>
      <xdr:col>9</xdr:col>
      <xdr:colOff>342900</xdr:colOff>
      <xdr:row>9</xdr:row>
      <xdr:rowOff>714375</xdr:rowOff>
    </xdr:to>
    <xdr:pic>
      <xdr:nvPicPr>
        <xdr:cNvPr id="12" name="Obrázek 17" descr="https://d25-a.sdn.szn.cz/d_25/d_16011986/img/60/779x443_lRBtxs.jpg?fl=res,440,440,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82375" y="1303972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85" zoomScaleNormal="70" zoomScaleSheetLayoutView="85" zoomScalePageLayoutView="0" workbookViewId="0" topLeftCell="A1">
      <selection activeCell="D3" sqref="D3"/>
    </sheetView>
  </sheetViews>
  <sheetFormatPr defaultColWidth="9.140625" defaultRowHeight="12.75"/>
  <cols>
    <col min="1" max="1" width="10.28125" style="0" customWidth="1"/>
    <col min="2" max="2" width="85.8515625" style="0" customWidth="1"/>
    <col min="3" max="3" width="11.8515625" style="0" customWidth="1"/>
    <col min="4" max="4" width="15.421875" style="0" customWidth="1"/>
    <col min="5" max="5" width="14.57421875" style="0" customWidth="1"/>
    <col min="6" max="6" width="14.28125" style="0" customWidth="1"/>
    <col min="7" max="7" width="12.140625" style="0" customWidth="1"/>
    <col min="8" max="8" width="9.28125" style="0" customWidth="1"/>
    <col min="9" max="14" width="9.140625" style="0" customWidth="1"/>
    <col min="22" max="22" width="11.8515625" style="0" customWidth="1"/>
    <col min="23" max="23" width="16.140625" style="0" customWidth="1"/>
  </cols>
  <sheetData>
    <row r="1" spans="1:13" ht="21.75" customHeight="1" thickBot="1">
      <c r="A1" s="31"/>
      <c r="B1" s="32" t="s">
        <v>19</v>
      </c>
      <c r="C1" s="33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8" ht="41.25" customHeight="1" thickBot="1">
      <c r="A2" s="41" t="s">
        <v>3</v>
      </c>
      <c r="B2" s="34" t="s">
        <v>4</v>
      </c>
      <c r="C2" s="53" t="s">
        <v>5</v>
      </c>
      <c r="D2" s="43" t="s">
        <v>6</v>
      </c>
      <c r="E2" s="5" t="s">
        <v>7</v>
      </c>
      <c r="F2" s="7" t="s">
        <v>8</v>
      </c>
      <c r="G2" s="10" t="s">
        <v>9</v>
      </c>
      <c r="H2" s="11"/>
      <c r="I2" s="11"/>
      <c r="J2" s="11"/>
      <c r="K2" s="11"/>
      <c r="L2" s="11"/>
      <c r="M2" s="11"/>
      <c r="R2" s="6"/>
    </row>
    <row r="3" spans="1:23" ht="119.25" customHeight="1">
      <c r="A3" s="42">
        <v>1</v>
      </c>
      <c r="B3" s="35" t="s">
        <v>10</v>
      </c>
      <c r="C3" s="50">
        <v>500</v>
      </c>
      <c r="D3" s="54"/>
      <c r="E3" s="55"/>
      <c r="F3" s="51">
        <f aca="true" t="shared" si="0" ref="F3:F11">C3*D3</f>
        <v>0</v>
      </c>
      <c r="G3" s="52">
        <f aca="true" t="shared" si="1" ref="G3:G11">F3*1.21</f>
        <v>0</v>
      </c>
      <c r="H3" s="12"/>
      <c r="I3" s="12"/>
      <c r="J3" s="12"/>
      <c r="K3" s="12"/>
      <c r="L3" s="12"/>
      <c r="M3" s="12"/>
      <c r="W3" s="6"/>
    </row>
    <row r="4" spans="1:13" ht="207.75" customHeight="1">
      <c r="A4" s="42">
        <v>2</v>
      </c>
      <c r="B4" s="49" t="s">
        <v>12</v>
      </c>
      <c r="C4" s="44">
        <v>1000</v>
      </c>
      <c r="D4" s="56"/>
      <c r="E4" s="57"/>
      <c r="F4" s="25">
        <f t="shared" si="0"/>
        <v>0</v>
      </c>
      <c r="G4" s="20">
        <f t="shared" si="1"/>
        <v>0</v>
      </c>
      <c r="H4" s="13"/>
      <c r="I4" s="12"/>
      <c r="J4" s="12"/>
      <c r="K4" s="12"/>
      <c r="L4" s="12"/>
      <c r="M4" s="12"/>
    </row>
    <row r="5" spans="1:13" ht="192.75" customHeight="1">
      <c r="A5" s="42">
        <v>3</v>
      </c>
      <c r="B5" s="36" t="s">
        <v>14</v>
      </c>
      <c r="C5" s="45">
        <v>500</v>
      </c>
      <c r="D5" s="56"/>
      <c r="E5" s="57"/>
      <c r="F5" s="25">
        <f t="shared" si="0"/>
        <v>0</v>
      </c>
      <c r="G5" s="20">
        <f t="shared" si="1"/>
        <v>0</v>
      </c>
      <c r="H5" s="12"/>
      <c r="I5" s="12"/>
      <c r="J5" s="12"/>
      <c r="K5" s="12"/>
      <c r="L5" s="12"/>
      <c r="M5" s="12"/>
    </row>
    <row r="6" spans="1:13" ht="62.25" customHeight="1">
      <c r="A6" s="42">
        <v>4</v>
      </c>
      <c r="B6" s="37" t="s">
        <v>11</v>
      </c>
      <c r="C6" s="44">
        <v>5000</v>
      </c>
      <c r="D6" s="56"/>
      <c r="E6" s="57"/>
      <c r="F6" s="25">
        <f t="shared" si="0"/>
        <v>0</v>
      </c>
      <c r="G6" s="20">
        <f t="shared" si="1"/>
        <v>0</v>
      </c>
      <c r="H6" s="12"/>
      <c r="I6" s="12"/>
      <c r="J6" s="12"/>
      <c r="K6" s="12"/>
      <c r="L6" s="12"/>
      <c r="M6" s="12"/>
    </row>
    <row r="7" spans="1:13" ht="159.75" customHeight="1">
      <c r="A7" s="42">
        <v>5</v>
      </c>
      <c r="B7" s="36" t="s">
        <v>13</v>
      </c>
      <c r="C7" s="46">
        <v>200</v>
      </c>
      <c r="D7" s="58"/>
      <c r="E7" s="59"/>
      <c r="F7" s="26">
        <f t="shared" si="0"/>
        <v>0</v>
      </c>
      <c r="G7" s="21">
        <f t="shared" si="1"/>
        <v>0</v>
      </c>
      <c r="H7" s="12"/>
      <c r="I7" s="12"/>
      <c r="J7" s="12"/>
      <c r="K7" s="12"/>
      <c r="L7" s="12"/>
      <c r="M7" s="12"/>
    </row>
    <row r="8" spans="1:13" ht="96" customHeight="1">
      <c r="A8" s="42">
        <v>6</v>
      </c>
      <c r="B8" s="39" t="s">
        <v>15</v>
      </c>
      <c r="C8" s="44">
        <v>30</v>
      </c>
      <c r="D8" s="56"/>
      <c r="E8" s="57"/>
      <c r="F8" s="25">
        <f t="shared" si="0"/>
        <v>0</v>
      </c>
      <c r="G8" s="20">
        <f t="shared" si="1"/>
        <v>0</v>
      </c>
      <c r="H8" s="12"/>
      <c r="I8" s="12"/>
      <c r="J8" s="12"/>
      <c r="K8" s="12"/>
      <c r="L8" s="12"/>
      <c r="M8" s="12"/>
    </row>
    <row r="9" spans="1:13" ht="122.25" customHeight="1">
      <c r="A9" s="42">
        <v>7</v>
      </c>
      <c r="B9" s="38" t="s">
        <v>18</v>
      </c>
      <c r="C9" s="47">
        <v>300</v>
      </c>
      <c r="D9" s="56"/>
      <c r="E9" s="57"/>
      <c r="F9" s="25">
        <f t="shared" si="0"/>
        <v>0</v>
      </c>
      <c r="G9" s="20">
        <f t="shared" si="1"/>
        <v>0</v>
      </c>
      <c r="H9" s="12"/>
      <c r="I9" s="12"/>
      <c r="J9" s="12"/>
      <c r="K9" s="12"/>
      <c r="L9" s="12"/>
      <c r="M9" s="12"/>
    </row>
    <row r="10" spans="1:23" ht="63.75" customHeight="1">
      <c r="A10" s="42">
        <v>8</v>
      </c>
      <c r="B10" s="40" t="s">
        <v>17</v>
      </c>
      <c r="C10" s="46">
        <v>500</v>
      </c>
      <c r="D10" s="58"/>
      <c r="E10" s="59"/>
      <c r="F10" s="26">
        <f t="shared" si="0"/>
        <v>0</v>
      </c>
      <c r="G10" s="21">
        <f t="shared" si="1"/>
        <v>0</v>
      </c>
      <c r="H10" s="12"/>
      <c r="I10" s="12"/>
      <c r="J10" s="12"/>
      <c r="K10" s="12"/>
      <c r="M10" s="12"/>
      <c r="W10" s="6"/>
    </row>
    <row r="11" spans="1:13" ht="139.5" customHeight="1">
      <c r="A11" s="42">
        <v>9</v>
      </c>
      <c r="B11" s="38" t="s">
        <v>16</v>
      </c>
      <c r="C11" s="46">
        <v>1000</v>
      </c>
      <c r="D11" s="58"/>
      <c r="E11" s="59"/>
      <c r="F11" s="26">
        <f t="shared" si="0"/>
        <v>0</v>
      </c>
      <c r="G11" s="21">
        <f t="shared" si="1"/>
        <v>0</v>
      </c>
      <c r="H11" s="12"/>
      <c r="I11" s="12"/>
      <c r="J11" s="12"/>
      <c r="K11" s="12"/>
      <c r="L11" s="12"/>
      <c r="M11" s="12"/>
    </row>
    <row r="12" spans="1:13" ht="30.75" customHeight="1">
      <c r="A12" s="30"/>
      <c r="B12" s="28"/>
      <c r="C12" s="48"/>
      <c r="D12" s="58"/>
      <c r="E12" s="59"/>
      <c r="F12" s="26"/>
      <c r="G12" s="21"/>
      <c r="H12" s="12"/>
      <c r="I12" s="12"/>
      <c r="J12" s="12"/>
      <c r="K12" s="12"/>
      <c r="L12" s="12"/>
      <c r="M12" s="12"/>
    </row>
    <row r="13" spans="1:22" ht="21" customHeight="1" thickBot="1">
      <c r="A13" s="30"/>
      <c r="B13" s="29"/>
      <c r="C13" s="48"/>
      <c r="D13" s="60"/>
      <c r="E13" s="61"/>
      <c r="F13" s="27"/>
      <c r="G13" s="22"/>
      <c r="H13" s="12"/>
      <c r="I13" s="12"/>
      <c r="J13" s="12"/>
      <c r="K13" s="12"/>
      <c r="L13" s="12"/>
      <c r="M13" s="12"/>
      <c r="V13" s="6"/>
    </row>
    <row r="14" spans="2:13" ht="12.75">
      <c r="B14" s="14" t="s">
        <v>0</v>
      </c>
      <c r="C14" s="62"/>
      <c r="D14" s="62"/>
      <c r="E14" s="15"/>
      <c r="F14" s="17"/>
      <c r="G14" s="24">
        <f>SUM(F3:F13)</f>
        <v>0</v>
      </c>
      <c r="H14" s="4"/>
      <c r="I14" s="4"/>
      <c r="J14" s="4"/>
      <c r="K14" s="4"/>
      <c r="L14" s="4"/>
      <c r="M14" s="4"/>
    </row>
    <row r="15" spans="2:13" ht="12.75">
      <c r="B15" s="9" t="s">
        <v>1</v>
      </c>
      <c r="C15" s="63"/>
      <c r="D15" s="63"/>
      <c r="E15" s="16"/>
      <c r="F15" s="18"/>
      <c r="G15" s="23">
        <f>G16-G14</f>
        <v>0</v>
      </c>
      <c r="H15" s="4"/>
      <c r="I15" s="4"/>
      <c r="J15" s="4"/>
      <c r="K15" s="4"/>
      <c r="L15" s="4"/>
      <c r="M15" s="4"/>
    </row>
    <row r="16" spans="2:13" ht="12.75">
      <c r="B16" s="9" t="s">
        <v>2</v>
      </c>
      <c r="C16" s="63"/>
      <c r="D16" s="63"/>
      <c r="E16" s="16"/>
      <c r="F16" s="18"/>
      <c r="G16" s="23">
        <f>SUM(G3:G13)</f>
        <v>0</v>
      </c>
      <c r="H16" s="4"/>
      <c r="I16" s="4"/>
      <c r="J16" s="4"/>
      <c r="K16" s="4"/>
      <c r="L16" s="4"/>
      <c r="M16" s="4"/>
    </row>
    <row r="17" spans="2:13" ht="12.75">
      <c r="B17" s="4"/>
      <c r="C17" s="4"/>
      <c r="D17" s="4"/>
      <c r="E17" s="4"/>
      <c r="F17" s="8"/>
      <c r="G17" s="4"/>
      <c r="H17" s="4"/>
      <c r="I17" s="4"/>
      <c r="J17" s="4"/>
      <c r="K17" s="4"/>
      <c r="L17" s="4"/>
      <c r="M17" s="4"/>
    </row>
    <row r="21" ht="15" customHeight="1">
      <c r="B21" s="19"/>
    </row>
    <row r="22" spans="19:24" ht="12.75">
      <c r="S22" s="6"/>
      <c r="X22" s="6"/>
    </row>
    <row r="30" ht="12.75">
      <c r="E30" s="1"/>
    </row>
  </sheetData>
  <sheetProtection password="8665" sheet="1"/>
  <mergeCells count="3">
    <mergeCell ref="C14:D14"/>
    <mergeCell ref="C15:D15"/>
    <mergeCell ref="C16:D16"/>
  </mergeCells>
  <printOptions/>
  <pageMargins left="0.787401575" right="0.787401575" top="0.984251969" bottom="0.984251969" header="0.4921259845" footer="0.4921259845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Dvořáková</dc:creator>
  <cp:keywords/>
  <dc:description/>
  <cp:lastModifiedBy>stiasna</cp:lastModifiedBy>
  <cp:lastPrinted>2018-11-01T11:35:49Z</cp:lastPrinted>
  <dcterms:created xsi:type="dcterms:W3CDTF">2015-02-06T13:24:41Z</dcterms:created>
  <dcterms:modified xsi:type="dcterms:W3CDTF">2018-11-08T14:56:29Z</dcterms:modified>
  <cp:category/>
  <cp:version/>
  <cp:contentType/>
  <cp:contentStatus/>
</cp:coreProperties>
</file>