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975" yWindow="15" windowWidth="21090" windowHeight="9855" activeTab="0"/>
  </bookViews>
  <sheets>
    <sheet name="číslo projektu (xx_xxxx)" sheetId="1" r:id="rId1"/>
  </sheets>
  <definedNames/>
  <calcPr calcId="145621"/>
</workbook>
</file>

<file path=xl/sharedStrings.xml><?xml version="1.0" encoding="utf-8"?>
<sst xmlns="http://schemas.openxmlformats.org/spreadsheetml/2006/main" count="34" uniqueCount="33">
  <si>
    <t>Popis</t>
  </si>
  <si>
    <t>Počet ks</t>
  </si>
  <si>
    <t>Reg. č.:</t>
  </si>
  <si>
    <t>Předmět</t>
  </si>
  <si>
    <t>Celkem</t>
  </si>
  <si>
    <t>Maximálně přípustná cena bez DPH / ks</t>
  </si>
  <si>
    <t>DPH 21%</t>
  </si>
  <si>
    <t>Celkem bez DPH</t>
  </si>
  <si>
    <t>Celkem včetně DPH</t>
  </si>
  <si>
    <t>Pořadové číslo:</t>
  </si>
  <si>
    <t>Kontaktní osoba
včetně kontaktu tel/ e-mail::</t>
  </si>
  <si>
    <t>Tričko dámské V-neck</t>
  </si>
  <si>
    <t>Tričko pánské V-neck</t>
  </si>
  <si>
    <t>Papírové slohy A5</t>
  </si>
  <si>
    <t>Taška igelit</t>
  </si>
  <si>
    <t>Button</t>
  </si>
  <si>
    <t>Propiska</t>
  </si>
  <si>
    <t>Děkanát AF, Ing. Dagmar Dvořáková, 3001/zlato@mendelu.cz</t>
  </si>
  <si>
    <t>Grafický návrh, barevný potisk, velikost -průměr do 4 cm, barva pantone 376 a 1245, pantone cool Gray 10</t>
  </si>
  <si>
    <t>Typ písma - Dynamo Grotesk</t>
  </si>
  <si>
    <t>Papírové slohy na letáčky, grafický návrh, 2 chlopně, gramáž papíru 200g/m2, barva pantone 376 a 1245, pantone cool Gray 10 nebo 5</t>
  </si>
  <si>
    <t>Žánrový nástěnný kalendář</t>
  </si>
  <si>
    <t>Kuličkové pero, modrá náplň, stříbrné nebo šedé,  gumové efekty v úchopu, logo fakulty + logo univerzity, www.stránky, barva černá. Pořadí - 1. logo fakulty, 2. logo univerzity</t>
  </si>
  <si>
    <t>Název pracoviště</t>
  </si>
  <si>
    <t>291 - děkanát AF</t>
  </si>
  <si>
    <t>Krátký rukáv, barva žlutá  (co nejvíce podobná pantone 1245), velikosti různé, minimálně 160 g, 95 % bavlna, potisk na rukáv logo univerzity, potisk hrudník  logo fakulty, potisk černá, dlouhotrvající odolný tisk</t>
  </si>
  <si>
    <t>Krátký rukáv, barva  žlutá (co nejvíce podobná pantone 1245), velikosti různé, minimálně 160 g, 95 % bavlna, potisk na rukáv logo univerzity, potisk hrudník logo fakulty, potisk černá, dlouhotrvající odolný tisk</t>
  </si>
  <si>
    <t>rozměry do 350 x 500 mm, jednostránkový, celobarevný,  orientace na výšku, motto příroda, krajina, zvířata,  na spodní liště černý tisk logo fakulty, logo univerzity a www stránky.</t>
  </si>
  <si>
    <t>rozměr 35 x 50 cm, průhmat, barva žlutá (co nejvíce podobná pantone 1245), potisk na jedné straně, logo fakulty a univerzity, barva černá. Pořadí - 1. logo fakulty, 2. logo univerzity</t>
  </si>
  <si>
    <t>Nabídková cena za kus v Kč bez DPH</t>
  </si>
  <si>
    <t>Nabídková cena za kus v Kč vč. DPH</t>
  </si>
  <si>
    <t>Nabídková cena celkem v Kč bez DPH</t>
  </si>
  <si>
    <t>Nabídková cena celkem v Kč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</si>
</sst>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/>
      <right style="thin"/>
      <top style="thin"/>
      <bottom style="thin"/>
    </border>
    <border>
      <left style="thick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4" fontId="0" fillId="0" borderId="0" xfId="0" applyNumberFormat="1"/>
    <xf numFmtId="4" fontId="2" fillId="0" borderId="1" xfId="0" applyNumberFormat="1" applyFont="1" applyBorder="1"/>
    <xf numFmtId="0" fontId="0" fillId="0" borderId="0" xfId="0" applyAlignment="1">
      <alignment horizontal="center"/>
    </xf>
    <xf numFmtId="3" fontId="0" fillId="0" borderId="0" xfId="0" applyNumberFormat="1"/>
    <xf numFmtId="3" fontId="2" fillId="0" borderId="2" xfId="0" applyNumberFormat="1" applyFont="1" applyBorder="1"/>
    <xf numFmtId="3" fontId="2" fillId="0" borderId="1" xfId="0" applyNumberFormat="1" applyFont="1" applyBorder="1"/>
    <xf numFmtId="0" fontId="0" fillId="0" borderId="0" xfId="0" applyAlignment="1">
      <alignment/>
    </xf>
    <xf numFmtId="0" fontId="5" fillId="0" borderId="0" xfId="0" applyFont="1"/>
    <xf numFmtId="0" fontId="3" fillId="0" borderId="3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4" fillId="0" borderId="0" xfId="0" applyFont="1" applyBorder="1" applyAlignment="1">
      <alignment horizontal="left"/>
    </xf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3" fontId="2" fillId="0" borderId="6" xfId="0" applyNumberFormat="1" applyFont="1" applyBorder="1"/>
    <xf numFmtId="4" fontId="2" fillId="0" borderId="6" xfId="0" applyNumberFormat="1" applyFont="1" applyBorder="1"/>
    <xf numFmtId="0" fontId="0" fillId="0" borderId="7" xfId="0" applyBorder="1"/>
    <xf numFmtId="0" fontId="0" fillId="0" borderId="8" xfId="0" applyBorder="1" applyAlignment="1">
      <alignment horizontal="left"/>
    </xf>
    <xf numFmtId="0" fontId="0" fillId="0" borderId="9" xfId="0" applyBorder="1"/>
    <xf numFmtId="3" fontId="0" fillId="0" borderId="9" xfId="0" applyNumberFormat="1" applyBorder="1" applyAlignment="1">
      <alignment horizontal="center"/>
    </xf>
    <xf numFmtId="4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2" fillId="0" borderId="12" xfId="0" applyFont="1" applyBorder="1"/>
    <xf numFmtId="0" fontId="6" fillId="0" borderId="13" xfId="0" applyFont="1" applyBorder="1" applyAlignment="1">
      <alignment horizontal="left"/>
    </xf>
    <xf numFmtId="0" fontId="2" fillId="0" borderId="14" xfId="0" applyFont="1" applyBorder="1"/>
    <xf numFmtId="3" fontId="2" fillId="0" borderId="14" xfId="0" applyNumberFormat="1" applyFont="1" applyBorder="1"/>
    <xf numFmtId="4" fontId="2" fillId="0" borderId="14" xfId="0" applyNumberFormat="1" applyFont="1" applyBorder="1"/>
    <xf numFmtId="4" fontId="6" fillId="0" borderId="15" xfId="0" applyNumberFormat="1" applyFont="1" applyBorder="1"/>
    <xf numFmtId="0" fontId="5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4" fontId="0" fillId="0" borderId="16" xfId="0" applyNumberFormat="1" applyBorder="1" applyAlignment="1">
      <alignment horizontal="center" wrapText="1"/>
    </xf>
    <xf numFmtId="4" fontId="2" fillId="0" borderId="17" xfId="0" applyNumberFormat="1" applyFont="1" applyBorder="1"/>
    <xf numFmtId="4" fontId="6" fillId="0" borderId="18" xfId="0" applyNumberFormat="1" applyFont="1" applyBorder="1"/>
    <xf numFmtId="4" fontId="2" fillId="0" borderId="19" xfId="0" applyNumberFormat="1" applyFont="1" applyBorder="1"/>
    <xf numFmtId="0" fontId="0" fillId="0" borderId="1" xfId="0" applyBorder="1"/>
    <xf numFmtId="0" fontId="2" fillId="0" borderId="1" xfId="0" applyFont="1" applyBorder="1"/>
    <xf numFmtId="0" fontId="0" fillId="0" borderId="0" xfId="0" applyBorder="1"/>
    <xf numFmtId="0" fontId="2" fillId="0" borderId="20" xfId="0" applyFont="1" applyBorder="1"/>
    <xf numFmtId="0" fontId="0" fillId="0" borderId="21" xfId="0" applyBorder="1"/>
    <xf numFmtId="0" fontId="0" fillId="2" borderId="1" xfId="0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30</xdr:row>
      <xdr:rowOff>0</xdr:rowOff>
    </xdr:from>
    <xdr:to>
      <xdr:col>5</xdr:col>
      <xdr:colOff>400050</xdr:colOff>
      <xdr:row>55</xdr:row>
      <xdr:rowOff>104775</xdr:rowOff>
    </xdr:to>
    <xdr:pic>
      <xdr:nvPicPr>
        <xdr:cNvPr id="10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514850" y="9258300"/>
          <a:ext cx="5172075" cy="4867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1933575</xdr:colOff>
      <xdr:row>38</xdr:row>
      <xdr:rowOff>85725</xdr:rowOff>
    </xdr:to>
    <xdr:pic>
      <xdr:nvPicPr>
        <xdr:cNvPr id="102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123950" y="9639300"/>
          <a:ext cx="1933575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1628775</xdr:colOff>
      <xdr:row>48</xdr:row>
      <xdr:rowOff>133350</xdr:rowOff>
    </xdr:to>
    <xdr:pic>
      <xdr:nvPicPr>
        <xdr:cNvPr id="1028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1123950" y="11734800"/>
          <a:ext cx="1628775" cy="1085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4</xdr:col>
      <xdr:colOff>647700</xdr:colOff>
      <xdr:row>120</xdr:row>
      <xdr:rowOff>76200</xdr:rowOff>
    </xdr:to>
    <xdr:pic>
      <xdr:nvPicPr>
        <xdr:cNvPr id="1029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1123950" y="15354300"/>
          <a:ext cx="7877175" cy="111252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0"/>
  <sheetViews>
    <sheetView tabSelected="1" workbookViewId="0" topLeftCell="A67">
      <selection activeCell="L15" sqref="L15"/>
    </sheetView>
  </sheetViews>
  <sheetFormatPr defaultColWidth="9.140625" defaultRowHeight="15"/>
  <cols>
    <col min="1" max="1" width="16.8515625" style="0" customWidth="1"/>
    <col min="2" max="2" width="50.8515625" style="3" customWidth="1"/>
    <col min="3" max="3" width="49.140625" style="0" customWidth="1"/>
    <col min="4" max="4" width="8.421875" style="4" customWidth="1"/>
    <col min="5" max="5" width="14.00390625" style="1" customWidth="1"/>
    <col min="6" max="6" width="14.8515625" style="1" customWidth="1"/>
    <col min="7" max="8" width="14.57421875" style="1" customWidth="1"/>
    <col min="9" max="9" width="11.421875" style="0" customWidth="1"/>
    <col min="10" max="10" width="10.140625" style="0" customWidth="1"/>
    <col min="11" max="11" width="10.28125" style="0" customWidth="1"/>
    <col min="12" max="12" width="11.421875" style="0" customWidth="1"/>
  </cols>
  <sheetData>
    <row r="3" spans="1:8" ht="15">
      <c r="A3" s="32"/>
      <c r="B3" s="32"/>
      <c r="C3" s="32"/>
      <c r="D3" s="32"/>
      <c r="E3" s="32"/>
      <c r="F3" s="32"/>
      <c r="G3" s="32"/>
      <c r="H3" s="32"/>
    </row>
    <row r="4" spans="1:8" ht="15">
      <c r="A4" s="32"/>
      <c r="B4" s="32"/>
      <c r="C4" s="32"/>
      <c r="D4" s="32"/>
      <c r="E4" s="32"/>
      <c r="F4" s="32"/>
      <c r="G4" s="32"/>
      <c r="H4" s="32"/>
    </row>
    <row r="5" spans="1:8" ht="15">
      <c r="A5" s="32"/>
      <c r="B5" s="32"/>
      <c r="C5" s="32"/>
      <c r="D5" s="32"/>
      <c r="E5" s="32"/>
      <c r="F5" s="32"/>
      <c r="G5" s="32"/>
      <c r="H5" s="32"/>
    </row>
    <row r="6" spans="1:8" ht="15">
      <c r="A6" s="32"/>
      <c r="B6" s="32"/>
      <c r="C6" s="32"/>
      <c r="D6" s="32"/>
      <c r="E6" s="32"/>
      <c r="F6" s="32"/>
      <c r="G6" s="32"/>
      <c r="H6" s="32"/>
    </row>
    <row r="7" spans="1:8" ht="15">
      <c r="A7" s="32"/>
      <c r="B7" s="32"/>
      <c r="C7" s="32"/>
      <c r="D7" s="32"/>
      <c r="E7" s="32"/>
      <c r="F7" s="32"/>
      <c r="G7" s="32"/>
      <c r="H7" s="32"/>
    </row>
    <row r="8" spans="1:8" ht="15">
      <c r="A8" s="32"/>
      <c r="B8" s="32"/>
      <c r="C8" s="32"/>
      <c r="D8" s="32"/>
      <c r="E8" s="32"/>
      <c r="F8" s="32"/>
      <c r="G8" s="32"/>
      <c r="H8" s="32"/>
    </row>
    <row r="9" spans="1:8" ht="15">
      <c r="A9" s="32"/>
      <c r="B9" s="32"/>
      <c r="C9" s="32"/>
      <c r="D9" s="32"/>
      <c r="E9" s="32"/>
      <c r="F9" s="32"/>
      <c r="G9" s="32"/>
      <c r="H9" s="32"/>
    </row>
    <row r="10" spans="1:8" ht="15">
      <c r="A10" s="32"/>
      <c r="B10" s="32"/>
      <c r="C10" s="32"/>
      <c r="D10" s="32"/>
      <c r="E10" s="32"/>
      <c r="F10" s="32"/>
      <c r="G10" s="32"/>
      <c r="H10" s="32"/>
    </row>
    <row r="11" spans="1:8" ht="15">
      <c r="A11" s="8" t="s">
        <v>23</v>
      </c>
      <c r="B11" s="33" t="s">
        <v>24</v>
      </c>
      <c r="C11" s="33"/>
      <c r="D11" s="33"/>
      <c r="E11" s="33"/>
      <c r="F11" s="33"/>
      <c r="G11" s="33"/>
      <c r="H11" s="33"/>
    </row>
    <row r="12" spans="1:8" ht="15">
      <c r="A12" s="8" t="s">
        <v>2</v>
      </c>
      <c r="B12" s="34"/>
      <c r="C12" s="34"/>
      <c r="D12" s="34"/>
      <c r="E12" s="34"/>
      <c r="F12" s="34"/>
      <c r="G12" s="34"/>
      <c r="H12" s="34"/>
    </row>
    <row r="13" spans="1:8" ht="45">
      <c r="A13" s="30" t="s">
        <v>10</v>
      </c>
      <c r="B13" s="34" t="s">
        <v>17</v>
      </c>
      <c r="C13" s="34"/>
      <c r="D13" s="34"/>
      <c r="E13" s="34"/>
      <c r="F13" s="34"/>
      <c r="G13" s="34"/>
      <c r="H13" s="34"/>
    </row>
    <row r="14" spans="1:8" s="7" customFormat="1" ht="15.75" thickBot="1">
      <c r="A14" s="11"/>
      <c r="B14" s="11"/>
      <c r="C14" s="11"/>
      <c r="D14" s="11"/>
      <c r="E14" s="11"/>
      <c r="F14" s="11"/>
      <c r="G14" s="11"/>
      <c r="H14" s="11"/>
    </row>
    <row r="15" spans="1:12" ht="75.75" thickBot="1">
      <c r="A15" s="17" t="s">
        <v>9</v>
      </c>
      <c r="B15" s="18" t="s">
        <v>3</v>
      </c>
      <c r="C15" s="19" t="s">
        <v>0</v>
      </c>
      <c r="D15" s="20" t="s">
        <v>1</v>
      </c>
      <c r="E15" s="21" t="s">
        <v>5</v>
      </c>
      <c r="F15" s="22" t="s">
        <v>6</v>
      </c>
      <c r="G15" s="21" t="s">
        <v>7</v>
      </c>
      <c r="H15" s="35" t="s">
        <v>8</v>
      </c>
      <c r="I15" s="44" t="s">
        <v>29</v>
      </c>
      <c r="J15" s="44" t="s">
        <v>30</v>
      </c>
      <c r="K15" s="44" t="s">
        <v>31</v>
      </c>
      <c r="L15" s="44" t="s">
        <v>32</v>
      </c>
    </row>
    <row r="16" spans="1:12" ht="34.5" customHeight="1" thickTop="1">
      <c r="A16" s="23">
        <v>1</v>
      </c>
      <c r="B16" s="9" t="s">
        <v>16</v>
      </c>
      <c r="C16" s="31" t="s">
        <v>22</v>
      </c>
      <c r="D16" s="5">
        <v>2000</v>
      </c>
      <c r="E16" s="2">
        <v>15</v>
      </c>
      <c r="F16" s="2">
        <f aca="true" t="shared" si="0" ref="F16:F22">E16*0.21</f>
        <v>3.15</v>
      </c>
      <c r="G16" s="2">
        <f aca="true" t="shared" si="1" ref="G16:G22">D16*E16</f>
        <v>30000</v>
      </c>
      <c r="H16" s="36">
        <f aca="true" t="shared" si="2" ref="H16:H22">G16*1.21</f>
        <v>36300</v>
      </c>
      <c r="I16" s="40"/>
      <c r="J16" s="39"/>
      <c r="K16" s="39"/>
      <c r="L16" s="39"/>
    </row>
    <row r="17" spans="1:12" ht="48.75">
      <c r="A17" s="23">
        <v>2</v>
      </c>
      <c r="B17" s="9" t="s">
        <v>14</v>
      </c>
      <c r="C17" s="10" t="s">
        <v>28</v>
      </c>
      <c r="D17" s="6">
        <v>3000</v>
      </c>
      <c r="E17" s="2">
        <v>8</v>
      </c>
      <c r="F17" s="2">
        <f t="shared" si="0"/>
        <v>1.68</v>
      </c>
      <c r="G17" s="2">
        <f t="shared" si="1"/>
        <v>24000</v>
      </c>
      <c r="H17" s="36">
        <f t="shared" si="2"/>
        <v>29040</v>
      </c>
      <c r="I17" s="40"/>
      <c r="J17" s="39"/>
      <c r="K17" s="39"/>
      <c r="L17" s="39"/>
    </row>
    <row r="18" spans="1:12" ht="48.75">
      <c r="A18" s="23">
        <v>3</v>
      </c>
      <c r="B18" s="9" t="s">
        <v>11</v>
      </c>
      <c r="C18" s="10" t="s">
        <v>25</v>
      </c>
      <c r="D18" s="6">
        <v>90</v>
      </c>
      <c r="E18" s="2">
        <v>160</v>
      </c>
      <c r="F18" s="2">
        <f t="shared" si="0"/>
        <v>33.6</v>
      </c>
      <c r="G18" s="2">
        <f t="shared" si="1"/>
        <v>14400</v>
      </c>
      <c r="H18" s="36">
        <f t="shared" si="2"/>
        <v>17424</v>
      </c>
      <c r="I18" s="40"/>
      <c r="J18" s="39"/>
      <c r="K18" s="39"/>
      <c r="L18" s="39"/>
    </row>
    <row r="19" spans="1:12" ht="48.75">
      <c r="A19" s="23">
        <v>4</v>
      </c>
      <c r="B19" s="9" t="s">
        <v>12</v>
      </c>
      <c r="C19" s="10" t="s">
        <v>26</v>
      </c>
      <c r="D19" s="6">
        <v>140</v>
      </c>
      <c r="E19" s="2">
        <v>160</v>
      </c>
      <c r="F19" s="2">
        <f t="shared" si="0"/>
        <v>33.6</v>
      </c>
      <c r="G19" s="2">
        <f t="shared" si="1"/>
        <v>22400</v>
      </c>
      <c r="H19" s="36">
        <f t="shared" si="2"/>
        <v>27104</v>
      </c>
      <c r="I19" s="40"/>
      <c r="J19" s="39"/>
      <c r="K19" s="39"/>
      <c r="L19" s="39"/>
    </row>
    <row r="20" spans="1:12" ht="36.75">
      <c r="A20" s="23">
        <v>5</v>
      </c>
      <c r="B20" s="9" t="s">
        <v>13</v>
      </c>
      <c r="C20" s="10" t="s">
        <v>20</v>
      </c>
      <c r="D20" s="6">
        <v>300</v>
      </c>
      <c r="E20" s="2">
        <v>18</v>
      </c>
      <c r="F20" s="2">
        <f t="shared" si="0"/>
        <v>3.78</v>
      </c>
      <c r="G20" s="2">
        <f t="shared" si="1"/>
        <v>5400</v>
      </c>
      <c r="H20" s="36">
        <f t="shared" si="2"/>
        <v>6534</v>
      </c>
      <c r="I20" s="40"/>
      <c r="J20" s="39"/>
      <c r="K20" s="39"/>
      <c r="L20" s="39"/>
    </row>
    <row r="21" spans="1:12" ht="48.75">
      <c r="A21" s="23">
        <v>6</v>
      </c>
      <c r="B21" s="9" t="s">
        <v>21</v>
      </c>
      <c r="C21" s="10" t="s">
        <v>27</v>
      </c>
      <c r="D21" s="6">
        <v>90</v>
      </c>
      <c r="E21" s="2">
        <v>150</v>
      </c>
      <c r="F21" s="2">
        <f t="shared" si="0"/>
        <v>31.5</v>
      </c>
      <c r="G21" s="2">
        <f>D21*E21</f>
        <v>13500</v>
      </c>
      <c r="H21" s="36">
        <f t="shared" si="2"/>
        <v>16335</v>
      </c>
      <c r="I21" s="40"/>
      <c r="J21" s="39"/>
      <c r="K21" s="39"/>
      <c r="L21" s="39"/>
    </row>
    <row r="22" spans="1:12" ht="24.75">
      <c r="A22" s="23">
        <v>7</v>
      </c>
      <c r="B22" s="9" t="s">
        <v>15</v>
      </c>
      <c r="C22" s="10" t="s">
        <v>18</v>
      </c>
      <c r="D22" s="6">
        <v>2000</v>
      </c>
      <c r="E22" s="2">
        <v>10</v>
      </c>
      <c r="F22" s="2">
        <f t="shared" si="0"/>
        <v>2.1</v>
      </c>
      <c r="G22" s="2">
        <f t="shared" si="1"/>
        <v>20000</v>
      </c>
      <c r="H22" s="36">
        <f t="shared" si="2"/>
        <v>24200</v>
      </c>
      <c r="I22" s="40"/>
      <c r="J22" s="39"/>
      <c r="K22" s="39"/>
      <c r="L22" s="39"/>
    </row>
    <row r="23" spans="1:12" ht="16.5" thickBot="1">
      <c r="A23" s="24"/>
      <c r="B23" s="25" t="s">
        <v>4</v>
      </c>
      <c r="C23" s="26"/>
      <c r="D23" s="27"/>
      <c r="E23" s="28"/>
      <c r="F23" s="28"/>
      <c r="G23" s="29">
        <f>SUM(G17:G22)</f>
        <v>99700</v>
      </c>
      <c r="H23" s="37">
        <f>SUM(H17:H22)</f>
        <v>120637</v>
      </c>
      <c r="I23" s="40"/>
      <c r="J23" s="39"/>
      <c r="K23" s="39"/>
      <c r="L23" s="39"/>
    </row>
    <row r="24" spans="1:12" ht="15">
      <c r="A24" s="12"/>
      <c r="B24" s="13"/>
      <c r="C24" s="14"/>
      <c r="D24" s="15"/>
      <c r="E24" s="16"/>
      <c r="F24" s="16"/>
      <c r="G24" s="16"/>
      <c r="H24" s="38"/>
      <c r="I24" s="42"/>
      <c r="J24" s="43"/>
      <c r="K24" s="39"/>
      <c r="L24" s="39"/>
    </row>
    <row r="25" ht="15">
      <c r="I25" s="41"/>
    </row>
    <row r="28" ht="15">
      <c r="B28" s="3" t="s">
        <v>19</v>
      </c>
    </row>
    <row r="30" ht="15">
      <c r="C30" t="s">
        <v>15</v>
      </c>
    </row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</sheetData>
  <mergeCells count="4">
    <mergeCell ref="A3:H10"/>
    <mergeCell ref="B11:H11"/>
    <mergeCell ref="B12:H12"/>
    <mergeCell ref="B13:H1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VBAWDtJ83H7CvEVxaWQMjDztiIc=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hivoof+T8yaN5+eEf4368AQLbw8=</DigestValue>
    </Reference>
  </SignedInfo>
  <SignatureValue>Zah95Ou8q3abB/Tg05B0DaEsYCJ5pqGvRuSE/8hBR51AE4X4gUkdZljbvKmlW5d3oYfbncvWXVJe
cKYsBuUX/ZVNG3rgc4deymubRNsvfqP0dO+ertIdNb/o2HDCBXdnuCuwgFLGwhHMolnqsvFnNo75
TGCRuyrybNjHMa971De8dxIXYK//dXtGP6W0nahM9Tjo8UKZJrULa3Lpamk39dc5rGMBdenygHhC
Q+YgkG2CFe7IN1UjIoPS23kUmEJ7CWzwc7zkctpcGwQhgnujFRZJtwcIAAt4ICBJHZCuWB87c6d9
9iDGROpU30l+RCEiY8MqBzdqXdHyGdDdDacj8g==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pg8iauawF/xyXNQEfdUnVxhO1Gg=</DigestValue>
      </Reference>
      <Reference URI="/xl/drawings/drawing1.xml?ContentType=application/vnd.openxmlformats-officedocument.drawing+xml">
        <DigestMethod Algorithm="http://www.w3.org/2000/09/xmldsig#sha1"/>
        <DigestValue>J5SyScCH2InHeL3JCk632/w1FOA=</DigestValue>
      </Reference>
      <Reference URI="/xl/media/image1.emf?ContentType=image/x-emf">
        <DigestMethod Algorithm="http://www.w3.org/2000/09/xmldsig#sha1"/>
        <DigestValue>wKWnYLamssRGl6W3gbDTFNB4epw=</DigestValue>
      </Reference>
      <Reference URI="/xl/media/image3.emf?ContentType=image/x-emf">
        <DigestMethod Algorithm="http://www.w3.org/2000/09/xmldsig#sha1"/>
        <DigestValue>oi051afni88pnPGw82UM2EIfd0w=</DigestValue>
      </Reference>
      <Reference URI="/xl/media/image2.emf?ContentType=image/x-emf">
        <DigestMethod Algorithm="http://www.w3.org/2000/09/xmldsig#sha1"/>
        <DigestValue>/BH99YrQARjJJXB+ziXwmkt6N4A=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R0Ki97SLJUPXvZIidfeU5tRsN9w=</DigestValue>
      </Reference>
      <Reference URI="/xl/worksheets/sheet1.xml?ContentType=application/vnd.openxmlformats-officedocument.spreadsheetml.worksheet+xml">
        <DigestMethod Algorithm="http://www.w3.org/2000/09/xmldsig#sha1"/>
        <DigestValue>GZkLGK19B46o4Lmv9vrhWS6L3GI=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PMW9NclzJubp7F6xwsb1lXcCJOI=</DigestValue>
      </Reference>
      <Reference URI="/xl/media/image4.emf?ContentType=image/x-emf">
        <DigestMethod Algorithm="http://www.w3.org/2000/09/xmldsig#sha1"/>
        <DigestValue>E0tU2r11ErF+d1+2GvOpJDlwQ2E=</DigestValue>
      </Reference>
      <Reference URI="/xl/sharedStrings.xml?ContentType=application/vnd.openxmlformats-officedocument.spreadsheetml.sharedStrings+xml">
        <DigestMethod Algorithm="http://www.w3.org/2000/09/xmldsig#sha1"/>
        <DigestValue>+49Nkep6Jgo/dBP9xuWeVM+MgZg=</DigestValue>
      </Reference>
      <Reference URI="/xl/styles.xml?ContentType=application/vnd.openxmlformats-officedocument.spreadsheetml.styles+xml">
        <DigestMethod Algorithm="http://www.w3.org/2000/09/xmldsig#sha1"/>
        <DigestValue>UkJEYpCHJ4ILMC0YoPhrl/JwkTU=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RGQIFHvTzT+WnggN65Ys3379YGo=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2013-07-25T08:27:34Z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2013-07-25T08:27:34Z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lollok</cp:lastModifiedBy>
  <dcterms:created xsi:type="dcterms:W3CDTF">2011-07-13T14:14:40Z</dcterms:created>
  <dcterms:modified xsi:type="dcterms:W3CDTF">2013-07-23T13:16:52Z</dcterms:modified>
  <cp:category/>
  <cp:version/>
  <cp:contentType/>
  <cp:contentStatus/>
</cp:coreProperties>
</file>