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Notebooky" sheetId="7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<sst xmlns="http://schemas.openxmlformats.org/spreadsheetml/2006/main" count="138" uniqueCount="83">
  <si>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</si>
  <si>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</si>
  <si>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</si>
  <si>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</si>
  <si>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</si>
  <si>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</si>
  <si>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</si>
  <si>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</si>
  <si>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</si>
  <si>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</si>
  <si>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</si>
  <si>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</si>
  <si>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</si>
  <si>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Kusy</t>
  </si>
  <si>
    <t>Kč</t>
  </si>
  <si>
    <t>PARAMETR</t>
  </si>
  <si>
    <t>POŽADOVANÁ HODNOTA</t>
  </si>
  <si>
    <t>(VÝROBCE A PŘESNÝ TYP)</t>
  </si>
  <si>
    <t xml:space="preserve"> Kč bez DPH</t>
  </si>
  <si>
    <t>maximální přípustná cena</t>
  </si>
  <si>
    <t>displej</t>
  </si>
  <si>
    <t>reproduktory</t>
  </si>
  <si>
    <t>procesor</t>
  </si>
  <si>
    <t>RAM</t>
  </si>
  <si>
    <t>SSD</t>
  </si>
  <si>
    <t>porty</t>
  </si>
  <si>
    <t>webkamera</t>
  </si>
  <si>
    <t>integrované provedení</t>
  </si>
  <si>
    <t>operační systém</t>
  </si>
  <si>
    <t>předinstalovaný OEM operační systém Windows (nutné jako podkladová licence pro Campus Agreement)</t>
  </si>
  <si>
    <t>ano</t>
  </si>
  <si>
    <t>zabezpečení</t>
  </si>
  <si>
    <t>Notebook macOS 13</t>
  </si>
  <si>
    <t>integrované </t>
  </si>
  <si>
    <t>min. 2 jádra</t>
  </si>
  <si>
    <t>grafická karta</t>
  </si>
  <si>
    <t>integrovaná</t>
  </si>
  <si>
    <t>min. 4x USB-C/Thunderbold</t>
  </si>
  <si>
    <t>integrovaná čtečka otisku prstů</t>
  </si>
  <si>
    <t>váha</t>
  </si>
  <si>
    <t>max. 1.5 kg</t>
  </si>
  <si>
    <t>skořepinový kryt</t>
  </si>
  <si>
    <t>pogumovaný plast</t>
  </si>
  <si>
    <t>adaptér jako příslušenství</t>
  </si>
  <si>
    <t>vstup: USB-C, porty: HDMI, 3x USB 3.0, Gigabit Ethernet, čtečka SD karet, čtečka mikro SD karet, váha max. 100g</t>
  </si>
  <si>
    <t>druhý nabíjecí adaptér</t>
  </si>
  <si>
    <t>min 60 W, včetně kompatibilního kabelu</t>
  </si>
  <si>
    <t>macOS</t>
  </si>
  <si>
    <t>NTB 15" Win</t>
  </si>
  <si>
    <t>min. 16 GB</t>
  </si>
  <si>
    <t>disk</t>
  </si>
  <si>
    <t>VR ready</t>
  </si>
  <si>
    <t>síťové karty</t>
  </si>
  <si>
    <t>Wi-Fi, GLAN</t>
  </si>
  <si>
    <t>max. 3.5 kg</t>
  </si>
  <si>
    <t>Notebook macOS 15</t>
  </si>
  <si>
    <t>min. 4 jádra, min. 8 MB sdílené mezipaměti L3</t>
  </si>
  <si>
    <t>max. 2 kg</t>
  </si>
  <si>
    <t>min 80 W, včetně kompatibilního kabelu</t>
  </si>
  <si>
    <t>min. 1 TB</t>
  </si>
  <si>
    <t>min. 4x USB-C/Thunderbolt</t>
  </si>
  <si>
    <t>jako samostatné příslušenství, materiál: pogumovaný plast</t>
  </si>
  <si>
    <t>pouzdro</t>
  </si>
  <si>
    <t>jako samostatné příslušenství, materiál: neopren</t>
  </si>
  <si>
    <t>rozlišení displeje</t>
  </si>
  <si>
    <t xml:space="preserve">rozlišení displeje </t>
  </si>
  <si>
    <t>min. úhlopříčka 13"</t>
  </si>
  <si>
    <t>rozlišení min. 2560x1600, typ obrazovky IPS, gamut splňující P3</t>
  </si>
  <si>
    <t>min.  512 GB </t>
  </si>
  <si>
    <t>min. 3840 x 2160</t>
  </si>
  <si>
    <t xml:space="preserve">min. 4 jádra, CPU Mark min. 8 000 </t>
  </si>
  <si>
    <t>min 256 GB SSD + min. 1 TB HDD</t>
  </si>
  <si>
    <t xml:space="preserve">dedikovaná, min. 8 GB RAM, G3D Mark min. 10 000  </t>
  </si>
  <si>
    <t>min. 2x USB 3.0/3.1, USB-C, HDMI, mini DisplayPort</t>
  </si>
  <si>
    <t>klávesnice</t>
  </si>
  <si>
    <t xml:space="preserve">podsvícená </t>
  </si>
  <si>
    <t>min. 2880 × 1800, typ obrazovky IPS, gamut splňující P3</t>
  </si>
  <si>
    <t>min. úhlopříčka 15,4"</t>
  </si>
  <si>
    <t>integrovaná + dedikovaná s min. 4 GB RAM</t>
  </si>
  <si>
    <t>min. 15", max. 15,6'', matný</t>
  </si>
  <si>
    <t>záruka min. 24 měsíců se zásahem technika do druhého pracovního dne, dopravu od odběratele a zpět zajišťuje dodavatel, záruka poskytovaná výrobcem</t>
  </si>
  <si>
    <t>Technické požadavky</t>
  </si>
  <si>
    <t>Dodavatel musí vyplnit všechna žlutě podbarvená pole. Dodavatel musí rovněž uvést i nabídkovou cenu za kus u každé položky (oranžové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</si>
</sst>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/>
    <xf numFmtId="0" fontId="0" fillId="3" borderId="6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3" fontId="0" fillId="6" borderId="5" xfId="0" applyNumberFormat="1" applyFill="1" applyBorder="1" applyProtection="1">
      <protection locked="0"/>
    </xf>
    <xf numFmtId="3" fontId="0" fillId="6" borderId="8" xfId="0" applyNumberFormat="1" applyFill="1" applyBorder="1"/>
    <xf numFmtId="3" fontId="0" fillId="6" borderId="9" xfId="0" applyNumberFormat="1" applyFill="1" applyBorder="1" applyProtection="1">
      <protection locked="0"/>
    </xf>
    <xf numFmtId="3" fontId="0" fillId="6" borderId="10" xfId="0" applyNumberFormat="1" applyFill="1" applyBorder="1"/>
    <xf numFmtId="3" fontId="0" fillId="5" borderId="11" xfId="0" applyNumberFormat="1" applyFill="1" applyBorder="1" applyProtection="1">
      <protection locked="0"/>
    </xf>
    <xf numFmtId="0" fontId="0" fillId="5" borderId="12" xfId="0" applyFill="1" applyBorder="1" applyAlignment="1">
      <alignment horizontal="center"/>
    </xf>
    <xf numFmtId="3" fontId="0" fillId="5" borderId="13" xfId="0" applyNumberFormat="1" applyFill="1" applyBorder="1"/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3" fontId="0" fillId="5" borderId="5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8" xfId="0" applyNumberFormat="1" applyFill="1" applyBorder="1"/>
    <xf numFmtId="0" fontId="0" fillId="0" borderId="0" xfId="0" applyFill="1" applyBorder="1" applyAlignment="1">
      <alignment vertical="center"/>
    </xf>
    <xf numFmtId="0" fontId="2" fillId="7" borderId="6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left" vertical="top"/>
    </xf>
    <xf numFmtId="0" fontId="2" fillId="8" borderId="6" xfId="0" applyFont="1" applyFill="1" applyBorder="1" applyAlignment="1">
      <alignment horizontal="left" vertical="top" wrapText="1"/>
    </xf>
    <xf numFmtId="0" fontId="2" fillId="8" borderId="6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0" fontId="0" fillId="4" borderId="3" xfId="0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 topLeftCell="A1">
      <selection activeCell="A1" sqref="A1:F3"/>
    </sheetView>
  </sheetViews>
  <sheetFormatPr defaultColWidth="8.7109375" defaultRowHeight="15"/>
  <cols>
    <col min="1" max="1" width="34.7109375" style="0" customWidth="1"/>
    <col min="2" max="2" width="28.28125" style="0" customWidth="1"/>
    <col min="3" max="3" width="109.28125" style="0" customWidth="1"/>
    <col min="4" max="4" width="30.7109375" style="0" customWidth="1"/>
    <col min="5" max="5" width="46.421875" style="0" customWidth="1"/>
    <col min="6" max="6" width="20.140625" style="0" customWidth="1"/>
    <col min="8" max="8" width="27.421875" style="0" customWidth="1"/>
  </cols>
  <sheetData>
    <row r="1" spans="1:2" ht="18.75">
      <c r="A1" s="64" t="s">
        <v>81</v>
      </c>
      <c r="B1" s="64"/>
    </row>
    <row r="2" ht="15">
      <c r="A2" s="1"/>
    </row>
    <row r="3" spans="1:6" ht="15.75">
      <c r="A3" s="65" t="s">
        <v>82</v>
      </c>
      <c r="B3" s="65"/>
      <c r="C3" s="65"/>
      <c r="D3" s="65"/>
      <c r="E3" s="66"/>
      <c r="F3" s="66"/>
    </row>
    <row r="5" spans="1:8" ht="15">
      <c r="A5" s="60" t="s">
        <v>0</v>
      </c>
      <c r="B5" s="60"/>
      <c r="C5" s="60"/>
      <c r="D5" s="60" t="s">
        <v>1</v>
      </c>
      <c r="E5" s="60"/>
      <c r="F5" s="60"/>
      <c r="G5" s="60"/>
      <c r="H5" s="60"/>
    </row>
    <row r="6" spans="1:8" ht="15">
      <c r="A6" s="59" t="s">
        <v>2</v>
      </c>
      <c r="B6" s="59"/>
      <c r="C6" s="59"/>
      <c r="D6" s="58"/>
      <c r="E6" s="58"/>
      <c r="F6" s="58"/>
      <c r="G6" s="58"/>
      <c r="H6" s="58"/>
    </row>
    <row r="7" spans="1:8" ht="15.95" customHeight="1">
      <c r="A7" s="55" t="s">
        <v>80</v>
      </c>
      <c r="B7" s="56"/>
      <c r="C7" s="57"/>
      <c r="D7" s="61"/>
      <c r="E7" s="62"/>
      <c r="F7" s="62"/>
      <c r="G7" s="62"/>
      <c r="H7" s="63"/>
    </row>
    <row r="8" spans="1:8" ht="15">
      <c r="A8" s="59" t="s">
        <v>3</v>
      </c>
      <c r="B8" s="59"/>
      <c r="C8" s="59"/>
      <c r="D8" s="58"/>
      <c r="E8" s="58"/>
      <c r="F8" s="58"/>
      <c r="G8" s="58"/>
      <c r="H8" s="58"/>
    </row>
    <row r="9" spans="1:8" ht="15">
      <c r="A9" s="55" t="s">
        <v>4</v>
      </c>
      <c r="B9" s="56"/>
      <c r="C9" s="57"/>
      <c r="D9" s="58"/>
      <c r="E9" s="58"/>
      <c r="F9" s="58"/>
      <c r="G9" s="58"/>
      <c r="H9" s="58"/>
    </row>
    <row r="10" spans="1:8" ht="15">
      <c r="A10" s="55" t="s">
        <v>5</v>
      </c>
      <c r="B10" s="56"/>
      <c r="C10" s="57"/>
      <c r="D10" s="58"/>
      <c r="E10" s="58"/>
      <c r="F10" s="58"/>
      <c r="G10" s="58"/>
      <c r="H10" s="58"/>
    </row>
    <row r="11" spans="1:8" ht="15">
      <c r="A11" s="59" t="s">
        <v>6</v>
      </c>
      <c r="B11" s="59"/>
      <c r="C11" s="59"/>
      <c r="D11" s="58"/>
      <c r="E11" s="58"/>
      <c r="F11" s="58"/>
      <c r="G11" s="58"/>
      <c r="H11" s="58"/>
    </row>
    <row r="12" ht="15">
      <c r="A12" s="1"/>
    </row>
    <row r="13" spans="1:8" ht="15">
      <c r="A13" s="2"/>
      <c r="B13" s="3"/>
      <c r="C13" s="3"/>
      <c r="D13" s="4"/>
      <c r="E13" s="4"/>
      <c r="F13" s="5" t="s">
        <v>7</v>
      </c>
      <c r="G13" s="6"/>
      <c r="H13" s="7">
        <f>SUM(H16:H190)</f>
        <v>0</v>
      </c>
    </row>
    <row r="14" spans="1:8" ht="15">
      <c r="A14" s="46" t="s">
        <v>8</v>
      </c>
      <c r="B14" s="47" t="s">
        <v>9</v>
      </c>
      <c r="C14" s="48"/>
      <c r="D14" s="49" t="s">
        <v>10</v>
      </c>
      <c r="E14" s="32" t="s">
        <v>11</v>
      </c>
      <c r="F14" s="8" t="s">
        <v>12</v>
      </c>
      <c r="G14" s="51" t="s">
        <v>13</v>
      </c>
      <c r="H14" s="53" t="s">
        <v>14</v>
      </c>
    </row>
    <row r="15" spans="1:8" ht="15">
      <c r="A15" s="46"/>
      <c r="B15" s="38" t="s">
        <v>15</v>
      </c>
      <c r="C15" s="38" t="s">
        <v>16</v>
      </c>
      <c r="D15" s="50"/>
      <c r="E15" s="32" t="s">
        <v>17</v>
      </c>
      <c r="F15" s="9" t="s">
        <v>18</v>
      </c>
      <c r="G15" s="52"/>
      <c r="H15" s="54"/>
    </row>
    <row r="16" spans="1:8" ht="15" customHeight="1">
      <c r="A16" s="41" t="s">
        <v>32</v>
      </c>
      <c r="B16" s="33" t="s">
        <v>19</v>
      </c>
      <c r="C16" s="40">
        <f>51000+470+2056+1802</f>
        <v>55328</v>
      </c>
      <c r="D16" s="11"/>
      <c r="E16" s="43"/>
      <c r="F16" s="12"/>
      <c r="G16" s="13">
        <v>30</v>
      </c>
      <c r="H16" s="14">
        <f>F16*G16</f>
        <v>0</v>
      </c>
    </row>
    <row r="17" spans="1:8" ht="17.1" customHeight="1">
      <c r="A17" s="41"/>
      <c r="B17" s="30" t="s">
        <v>20</v>
      </c>
      <c r="C17" s="10" t="s">
        <v>66</v>
      </c>
      <c r="D17" s="11"/>
      <c r="E17" s="44"/>
      <c r="F17" s="27"/>
      <c r="G17" s="28"/>
      <c r="H17" s="29"/>
    </row>
    <row r="18" spans="1:8" ht="17.1" customHeight="1">
      <c r="A18" s="41"/>
      <c r="B18" s="30" t="s">
        <v>64</v>
      </c>
      <c r="C18" s="10" t="s">
        <v>67</v>
      </c>
      <c r="D18" s="11"/>
      <c r="E18" s="44"/>
      <c r="F18" s="34"/>
      <c r="G18" s="35"/>
      <c r="H18" s="36"/>
    </row>
    <row r="19" spans="1:8" ht="16.35" customHeight="1">
      <c r="A19" s="42"/>
      <c r="B19" s="30" t="s">
        <v>21</v>
      </c>
      <c r="C19" s="10" t="s">
        <v>33</v>
      </c>
      <c r="D19" s="11"/>
      <c r="E19" s="44"/>
      <c r="F19" s="23"/>
      <c r="G19" s="16"/>
      <c r="H19" s="24"/>
    </row>
    <row r="20" spans="1:8" ht="15">
      <c r="A20" s="42"/>
      <c r="B20" s="30" t="s">
        <v>22</v>
      </c>
      <c r="C20" s="10" t="s">
        <v>34</v>
      </c>
      <c r="D20" s="11"/>
      <c r="E20" s="44"/>
      <c r="F20" s="23"/>
      <c r="G20" s="16"/>
      <c r="H20" s="24"/>
    </row>
    <row r="21" spans="1:8" ht="15">
      <c r="A21" s="42"/>
      <c r="B21" s="30" t="s">
        <v>23</v>
      </c>
      <c r="C21" s="15" t="s">
        <v>49</v>
      </c>
      <c r="D21" s="11"/>
      <c r="E21" s="44"/>
      <c r="F21" s="23"/>
      <c r="G21" s="16"/>
      <c r="H21" s="24"/>
    </row>
    <row r="22" spans="1:8" ht="15">
      <c r="A22" s="42"/>
      <c r="B22" s="30" t="s">
        <v>24</v>
      </c>
      <c r="C22" s="15" t="s">
        <v>68</v>
      </c>
      <c r="D22" s="11"/>
      <c r="E22" s="44"/>
      <c r="F22" s="23"/>
      <c r="G22" s="16"/>
      <c r="H22" s="24"/>
    </row>
    <row r="23" spans="1:8" ht="15">
      <c r="A23" s="42"/>
      <c r="B23" s="30" t="s">
        <v>35</v>
      </c>
      <c r="C23" s="15" t="s">
        <v>36</v>
      </c>
      <c r="D23" s="11"/>
      <c r="E23" s="44"/>
      <c r="F23" s="23"/>
      <c r="G23" s="16"/>
      <c r="H23" s="24"/>
    </row>
    <row r="24" spans="1:8" ht="15">
      <c r="A24" s="42"/>
      <c r="B24" s="30" t="s">
        <v>25</v>
      </c>
      <c r="C24" s="15" t="s">
        <v>60</v>
      </c>
      <c r="D24" s="11"/>
      <c r="E24" s="44"/>
      <c r="F24" s="23"/>
      <c r="G24" s="16"/>
      <c r="H24" s="24"/>
    </row>
    <row r="25" spans="1:8" ht="15">
      <c r="A25" s="42"/>
      <c r="B25" s="30" t="s">
        <v>31</v>
      </c>
      <c r="C25" s="15" t="s">
        <v>38</v>
      </c>
      <c r="D25" s="11"/>
      <c r="E25" s="44"/>
      <c r="F25" s="23"/>
      <c r="G25" s="16"/>
      <c r="H25" s="24"/>
    </row>
    <row r="26" spans="1:8" ht="15">
      <c r="A26" s="42"/>
      <c r="B26" s="30" t="s">
        <v>39</v>
      </c>
      <c r="C26" s="15" t="s">
        <v>40</v>
      </c>
      <c r="D26" s="11"/>
      <c r="E26" s="44"/>
      <c r="F26" s="23"/>
      <c r="G26" s="16"/>
      <c r="H26" s="24"/>
    </row>
    <row r="27" spans="1:8" ht="15">
      <c r="A27" s="42"/>
      <c r="B27" s="30" t="s">
        <v>26</v>
      </c>
      <c r="C27" s="15" t="s">
        <v>27</v>
      </c>
      <c r="D27" s="11"/>
      <c r="E27" s="44"/>
      <c r="F27" s="23"/>
      <c r="G27" s="16"/>
      <c r="H27" s="24"/>
    </row>
    <row r="28" spans="1:8" ht="15">
      <c r="A28" s="42"/>
      <c r="B28" s="30" t="s">
        <v>41</v>
      </c>
      <c r="C28" s="15" t="s">
        <v>61</v>
      </c>
      <c r="D28" s="11"/>
      <c r="E28" s="44"/>
      <c r="F28" s="23"/>
      <c r="G28" s="16"/>
      <c r="H28" s="24"/>
    </row>
    <row r="29" spans="1:8" ht="15">
      <c r="A29" s="42"/>
      <c r="B29" s="30" t="s">
        <v>43</v>
      </c>
      <c r="C29" s="10" t="s">
        <v>44</v>
      </c>
      <c r="D29" s="11"/>
      <c r="E29" s="44"/>
      <c r="F29" s="23"/>
      <c r="G29" s="16"/>
      <c r="H29" s="24"/>
    </row>
    <row r="30" spans="1:8" ht="15">
      <c r="A30" s="42"/>
      <c r="B30" s="30" t="s">
        <v>45</v>
      </c>
      <c r="C30" s="10" t="s">
        <v>46</v>
      </c>
      <c r="D30" s="11"/>
      <c r="E30" s="44"/>
      <c r="F30" s="23"/>
      <c r="G30" s="16"/>
      <c r="H30" s="24"/>
    </row>
    <row r="31" spans="1:8" ht="15">
      <c r="A31" s="42"/>
      <c r="B31" s="30" t="s">
        <v>28</v>
      </c>
      <c r="C31" s="15" t="s">
        <v>47</v>
      </c>
      <c r="D31" s="11"/>
      <c r="E31" s="45"/>
      <c r="F31" s="25"/>
      <c r="G31" s="17"/>
      <c r="H31" s="26"/>
    </row>
    <row r="32" spans="1:6" ht="15">
      <c r="A32" s="18"/>
      <c r="B32" s="31"/>
      <c r="C32" s="19"/>
      <c r="D32" s="20"/>
      <c r="E32" s="21"/>
      <c r="F32" s="22"/>
    </row>
    <row r="33" spans="1:8" ht="15">
      <c r="A33" s="46" t="s">
        <v>8</v>
      </c>
      <c r="B33" s="47" t="s">
        <v>9</v>
      </c>
      <c r="C33" s="48"/>
      <c r="D33" s="49" t="s">
        <v>10</v>
      </c>
      <c r="E33" s="32" t="s">
        <v>11</v>
      </c>
      <c r="F33" s="8" t="s">
        <v>12</v>
      </c>
      <c r="G33" s="51" t="s">
        <v>13</v>
      </c>
      <c r="H33" s="53" t="s">
        <v>14</v>
      </c>
    </row>
    <row r="34" spans="1:8" ht="15">
      <c r="A34" s="46"/>
      <c r="B34" s="38" t="s">
        <v>15</v>
      </c>
      <c r="C34" s="38" t="s">
        <v>16</v>
      </c>
      <c r="D34" s="50"/>
      <c r="E34" s="32" t="s">
        <v>17</v>
      </c>
      <c r="F34" s="9" t="s">
        <v>18</v>
      </c>
      <c r="G34" s="52"/>
      <c r="H34" s="54"/>
    </row>
    <row r="35" spans="1:8" ht="15" customHeight="1">
      <c r="A35" s="41" t="s">
        <v>48</v>
      </c>
      <c r="B35" s="33" t="s">
        <v>19</v>
      </c>
      <c r="C35" s="39">
        <f>55700</f>
        <v>55700</v>
      </c>
      <c r="D35" s="11"/>
      <c r="E35" s="43"/>
      <c r="F35" s="12"/>
      <c r="G35" s="13">
        <v>2</v>
      </c>
      <c r="H35" s="14">
        <f>F35*G35</f>
        <v>0</v>
      </c>
    </row>
    <row r="36" spans="1:8" ht="15">
      <c r="A36" s="41"/>
      <c r="B36" s="30" t="s">
        <v>20</v>
      </c>
      <c r="C36" s="10" t="s">
        <v>79</v>
      </c>
      <c r="D36" s="11"/>
      <c r="E36" s="44"/>
      <c r="F36" s="27"/>
      <c r="G36" s="28"/>
      <c r="H36" s="29"/>
    </row>
    <row r="37" spans="1:8" ht="15">
      <c r="A37" s="41"/>
      <c r="B37" s="30" t="s">
        <v>64</v>
      </c>
      <c r="C37" s="10" t="s">
        <v>69</v>
      </c>
      <c r="D37" s="11"/>
      <c r="E37" s="44"/>
      <c r="F37" s="34"/>
      <c r="G37" s="35"/>
      <c r="H37" s="36"/>
    </row>
    <row r="38" spans="1:8" ht="15">
      <c r="A38" s="42"/>
      <c r="B38" s="30" t="s">
        <v>21</v>
      </c>
      <c r="C38" s="10" t="s">
        <v>33</v>
      </c>
      <c r="D38" s="11"/>
      <c r="E38" s="44"/>
      <c r="F38" s="23"/>
      <c r="G38" s="16"/>
      <c r="H38" s="24"/>
    </row>
    <row r="39" spans="1:8" ht="15">
      <c r="A39" s="42"/>
      <c r="B39" s="30" t="s">
        <v>22</v>
      </c>
      <c r="C39" s="10" t="s">
        <v>70</v>
      </c>
      <c r="D39" s="11"/>
      <c r="E39" s="44"/>
      <c r="F39" s="23"/>
      <c r="G39" s="16"/>
      <c r="H39" s="24"/>
    </row>
    <row r="40" spans="1:8" ht="15">
      <c r="A40" s="42"/>
      <c r="B40" s="30" t="s">
        <v>23</v>
      </c>
      <c r="C40" s="15" t="s">
        <v>49</v>
      </c>
      <c r="D40" s="11"/>
      <c r="E40" s="44"/>
      <c r="F40" s="23"/>
      <c r="G40" s="16"/>
      <c r="H40" s="24"/>
    </row>
    <row r="41" spans="1:8" ht="15">
      <c r="A41" s="42"/>
      <c r="B41" s="30" t="s">
        <v>50</v>
      </c>
      <c r="C41" s="15" t="s">
        <v>71</v>
      </c>
      <c r="D41" s="11"/>
      <c r="E41" s="44"/>
      <c r="F41" s="23"/>
      <c r="G41" s="16"/>
      <c r="H41" s="24"/>
    </row>
    <row r="42" spans="1:8" ht="15">
      <c r="A42" s="42"/>
      <c r="B42" s="30" t="s">
        <v>35</v>
      </c>
      <c r="C42" s="15" t="s">
        <v>72</v>
      </c>
      <c r="D42" s="11"/>
      <c r="E42" s="44"/>
      <c r="F42" s="23"/>
      <c r="G42" s="16"/>
      <c r="H42" s="24"/>
    </row>
    <row r="43" spans="1:8" ht="15">
      <c r="A43" s="42"/>
      <c r="B43" s="30" t="s">
        <v>74</v>
      </c>
      <c r="C43" s="15" t="s">
        <v>75</v>
      </c>
      <c r="D43" s="11"/>
      <c r="E43" s="44"/>
      <c r="F43" s="23"/>
      <c r="G43" s="16"/>
      <c r="H43" s="24"/>
    </row>
    <row r="44" spans="1:8" ht="15">
      <c r="A44" s="42"/>
      <c r="B44" s="37" t="s">
        <v>51</v>
      </c>
      <c r="C44" s="15" t="s">
        <v>30</v>
      </c>
      <c r="D44" s="11"/>
      <c r="E44" s="44"/>
      <c r="F44" s="23"/>
      <c r="G44" s="16"/>
      <c r="H44" s="24"/>
    </row>
    <row r="45" spans="1:8" ht="15">
      <c r="A45" s="42"/>
      <c r="B45" s="30" t="s">
        <v>25</v>
      </c>
      <c r="C45" s="15" t="s">
        <v>73</v>
      </c>
      <c r="D45" s="11"/>
      <c r="E45" s="44"/>
      <c r="F45" s="23"/>
      <c r="G45" s="16"/>
      <c r="H45" s="24"/>
    </row>
    <row r="46" spans="1:8" ht="15">
      <c r="A46" s="42"/>
      <c r="B46" s="30" t="s">
        <v>52</v>
      </c>
      <c r="C46" s="15" t="s">
        <v>53</v>
      </c>
      <c r="D46" s="11"/>
      <c r="E46" s="44"/>
      <c r="F46" s="23"/>
      <c r="G46" s="16"/>
      <c r="H46" s="24"/>
    </row>
    <row r="47" spans="1:8" ht="15">
      <c r="A47" s="42"/>
      <c r="B47" s="30" t="s">
        <v>39</v>
      </c>
      <c r="C47" s="15" t="s">
        <v>54</v>
      </c>
      <c r="D47" s="11"/>
      <c r="E47" s="44"/>
      <c r="F47" s="23"/>
      <c r="G47" s="16"/>
      <c r="H47" s="24"/>
    </row>
    <row r="48" spans="1:8" ht="15">
      <c r="A48" s="42"/>
      <c r="B48" s="30" t="s">
        <v>62</v>
      </c>
      <c r="C48" s="15" t="s">
        <v>63</v>
      </c>
      <c r="D48" s="11"/>
      <c r="E48" s="44"/>
      <c r="F48" s="23"/>
      <c r="G48" s="16"/>
      <c r="H48" s="24"/>
    </row>
    <row r="49" spans="1:8" ht="15">
      <c r="A49" s="42"/>
      <c r="B49" s="30" t="s">
        <v>28</v>
      </c>
      <c r="C49" s="15" t="s">
        <v>29</v>
      </c>
      <c r="D49" s="11"/>
      <c r="E49" s="45"/>
      <c r="F49" s="25"/>
      <c r="G49" s="17"/>
      <c r="H49" s="26"/>
    </row>
    <row r="51" spans="1:8" ht="15">
      <c r="A51" s="46" t="s">
        <v>8</v>
      </c>
      <c r="B51" s="47" t="s">
        <v>9</v>
      </c>
      <c r="C51" s="48"/>
      <c r="D51" s="49" t="s">
        <v>10</v>
      </c>
      <c r="E51" s="32" t="s">
        <v>11</v>
      </c>
      <c r="F51" s="8" t="s">
        <v>12</v>
      </c>
      <c r="G51" s="51" t="s">
        <v>13</v>
      </c>
      <c r="H51" s="53" t="s">
        <v>14</v>
      </c>
    </row>
    <row r="52" spans="1:8" ht="15">
      <c r="A52" s="46"/>
      <c r="B52" s="38" t="s">
        <v>15</v>
      </c>
      <c r="C52" s="38" t="s">
        <v>16</v>
      </c>
      <c r="D52" s="50"/>
      <c r="E52" s="32" t="s">
        <v>17</v>
      </c>
      <c r="F52" s="9" t="s">
        <v>18</v>
      </c>
      <c r="G52" s="52"/>
      <c r="H52" s="54"/>
    </row>
    <row r="53" spans="1:8" ht="15" customHeight="1">
      <c r="A53" s="41" t="s">
        <v>55</v>
      </c>
      <c r="B53" s="33" t="s">
        <v>19</v>
      </c>
      <c r="C53" s="39">
        <f>80000+470+2056+1972</f>
        <v>84498</v>
      </c>
      <c r="D53" s="11"/>
      <c r="E53" s="43"/>
      <c r="F53" s="12"/>
      <c r="G53" s="13">
        <v>3</v>
      </c>
      <c r="H53" s="14">
        <f>F53*G53</f>
        <v>0</v>
      </c>
    </row>
    <row r="54" spans="1:8" ht="15" customHeight="1">
      <c r="A54" s="41"/>
      <c r="B54" s="30" t="s">
        <v>20</v>
      </c>
      <c r="C54" s="10" t="s">
        <v>77</v>
      </c>
      <c r="D54" s="11"/>
      <c r="E54" s="44"/>
      <c r="F54" s="27"/>
      <c r="G54" s="28"/>
      <c r="H54" s="29"/>
    </row>
    <row r="55" spans="1:8" ht="15" customHeight="1">
      <c r="A55" s="41"/>
      <c r="B55" s="30" t="s">
        <v>65</v>
      </c>
      <c r="C55" s="10" t="s">
        <v>76</v>
      </c>
      <c r="D55" s="11"/>
      <c r="E55" s="44"/>
      <c r="F55" s="34"/>
      <c r="G55" s="35"/>
      <c r="H55" s="36"/>
    </row>
    <row r="56" spans="1:8" ht="18" customHeight="1">
      <c r="A56" s="42"/>
      <c r="B56" s="30" t="s">
        <v>21</v>
      </c>
      <c r="C56" s="10" t="s">
        <v>33</v>
      </c>
      <c r="D56" s="11"/>
      <c r="E56" s="44"/>
      <c r="F56" s="23"/>
      <c r="G56" s="16"/>
      <c r="H56" s="24"/>
    </row>
    <row r="57" spans="1:8" ht="15">
      <c r="A57" s="42"/>
      <c r="B57" s="30" t="s">
        <v>22</v>
      </c>
      <c r="C57" s="10" t="s">
        <v>56</v>
      </c>
      <c r="D57" s="11"/>
      <c r="E57" s="44"/>
      <c r="F57" s="23"/>
      <c r="G57" s="16"/>
      <c r="H57" s="24"/>
    </row>
    <row r="58" spans="1:8" ht="15">
      <c r="A58" s="42"/>
      <c r="B58" s="30" t="s">
        <v>23</v>
      </c>
      <c r="C58" s="15" t="s">
        <v>49</v>
      </c>
      <c r="D58" s="11"/>
      <c r="E58" s="44"/>
      <c r="F58" s="23"/>
      <c r="G58" s="16"/>
      <c r="H58" s="24"/>
    </row>
    <row r="59" spans="1:8" ht="15">
      <c r="A59" s="42"/>
      <c r="B59" s="30" t="s">
        <v>24</v>
      </c>
      <c r="C59" s="15" t="s">
        <v>59</v>
      </c>
      <c r="D59" s="11"/>
      <c r="E59" s="44"/>
      <c r="F59" s="23"/>
      <c r="G59" s="16"/>
      <c r="H59" s="24"/>
    </row>
    <row r="60" spans="1:8" ht="15">
      <c r="A60" s="42"/>
      <c r="B60" s="30" t="s">
        <v>35</v>
      </c>
      <c r="C60" s="15" t="s">
        <v>78</v>
      </c>
      <c r="D60" s="11"/>
      <c r="E60" s="44"/>
      <c r="F60" s="23"/>
      <c r="G60" s="16"/>
      <c r="H60" s="24"/>
    </row>
    <row r="61" spans="1:8" ht="15">
      <c r="A61" s="42"/>
      <c r="B61" s="30" t="s">
        <v>25</v>
      </c>
      <c r="C61" s="15" t="s">
        <v>37</v>
      </c>
      <c r="D61" s="11"/>
      <c r="E61" s="44"/>
      <c r="F61" s="23"/>
      <c r="G61" s="16"/>
      <c r="H61" s="24"/>
    </row>
    <row r="62" spans="1:8" ht="15">
      <c r="A62" s="42"/>
      <c r="B62" s="30" t="s">
        <v>31</v>
      </c>
      <c r="C62" s="15" t="s">
        <v>38</v>
      </c>
      <c r="D62" s="11"/>
      <c r="E62" s="44"/>
      <c r="F62" s="23"/>
      <c r="G62" s="16"/>
      <c r="H62" s="24"/>
    </row>
    <row r="63" spans="1:8" ht="15">
      <c r="A63" s="42"/>
      <c r="B63" s="30" t="s">
        <v>39</v>
      </c>
      <c r="C63" s="15" t="s">
        <v>57</v>
      </c>
      <c r="D63" s="11"/>
      <c r="E63" s="44"/>
      <c r="F63" s="23"/>
      <c r="G63" s="16"/>
      <c r="H63" s="24"/>
    </row>
    <row r="64" spans="1:8" ht="15">
      <c r="A64" s="42"/>
      <c r="B64" s="30" t="s">
        <v>26</v>
      </c>
      <c r="C64" s="15" t="s">
        <v>27</v>
      </c>
      <c r="D64" s="11"/>
      <c r="E64" s="44"/>
      <c r="F64" s="23"/>
      <c r="G64" s="16"/>
      <c r="H64" s="24"/>
    </row>
    <row r="65" spans="1:8" ht="15">
      <c r="A65" s="42"/>
      <c r="B65" s="30" t="s">
        <v>41</v>
      </c>
      <c r="C65" s="15" t="s">
        <v>42</v>
      </c>
      <c r="D65" s="11"/>
      <c r="E65" s="44"/>
      <c r="F65" s="23"/>
      <c r="G65" s="16"/>
      <c r="H65" s="24"/>
    </row>
    <row r="66" spans="1:8" ht="15">
      <c r="A66" s="42"/>
      <c r="B66" s="30" t="s">
        <v>43</v>
      </c>
      <c r="C66" s="10" t="s">
        <v>44</v>
      </c>
      <c r="D66" s="11"/>
      <c r="E66" s="44"/>
      <c r="F66" s="23"/>
      <c r="G66" s="16"/>
      <c r="H66" s="24"/>
    </row>
    <row r="67" spans="1:8" ht="15">
      <c r="A67" s="42"/>
      <c r="B67" s="30" t="s">
        <v>45</v>
      </c>
      <c r="C67" s="10" t="s">
        <v>58</v>
      </c>
      <c r="D67" s="11"/>
      <c r="E67" s="44"/>
      <c r="F67" s="23"/>
      <c r="G67" s="16"/>
      <c r="H67" s="24"/>
    </row>
    <row r="68" spans="1:8" ht="15">
      <c r="A68" s="42"/>
      <c r="B68" s="30" t="s">
        <v>28</v>
      </c>
      <c r="C68" s="15" t="s">
        <v>47</v>
      </c>
      <c r="D68" s="11"/>
      <c r="E68" s="45"/>
      <c r="F68" s="25"/>
      <c r="G68" s="17"/>
      <c r="H68" s="26"/>
    </row>
  </sheetData>
  <mergeCells count="36">
    <mergeCell ref="H33:H34"/>
    <mergeCell ref="A3:F3"/>
    <mergeCell ref="E35:E49"/>
    <mergeCell ref="A33:A34"/>
    <mergeCell ref="B33:C33"/>
    <mergeCell ref="D33:D34"/>
    <mergeCell ref="G33:G34"/>
    <mergeCell ref="A5:C5"/>
    <mergeCell ref="D5:H5"/>
    <mergeCell ref="A6:C6"/>
    <mergeCell ref="D6:H6"/>
    <mergeCell ref="A8:C8"/>
    <mergeCell ref="D8:H8"/>
    <mergeCell ref="A7:C7"/>
    <mergeCell ref="D7:H7"/>
    <mergeCell ref="G51:G52"/>
    <mergeCell ref="H51:H52"/>
    <mergeCell ref="A16:A31"/>
    <mergeCell ref="E16:E31"/>
    <mergeCell ref="A9:C9"/>
    <mergeCell ref="D9:H9"/>
    <mergeCell ref="A10:C10"/>
    <mergeCell ref="D10:H10"/>
    <mergeCell ref="A11:C11"/>
    <mergeCell ref="D11:H11"/>
    <mergeCell ref="A14:A15"/>
    <mergeCell ref="B14:C14"/>
    <mergeCell ref="D14:D15"/>
    <mergeCell ref="G14:G15"/>
    <mergeCell ref="H14:H15"/>
    <mergeCell ref="A35:A49"/>
    <mergeCell ref="A53:A68"/>
    <mergeCell ref="E53:E68"/>
    <mergeCell ref="A51:A52"/>
    <mergeCell ref="B51:C51"/>
    <mergeCell ref="D51:D5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307C1CD8FE14CB5D1776EF4196091" ma:contentTypeVersion="2" ma:contentTypeDescription="Create a new document." ma:contentTypeScope="" ma:versionID="05e549957d4dff1df17336ea0e7afa87">
  <xsd:schema xmlns:xsd="http://www.w3.org/2001/XMLSchema" xmlns:xs="http://www.w3.org/2001/XMLSchema" xmlns:p="http://schemas.microsoft.com/office/2006/metadata/properties" xmlns:ns2="9dd4fcea-bf62-4ffd-ab72-071bda6dcb40" targetNamespace="http://schemas.microsoft.com/office/2006/metadata/properties" ma:root="true" ma:fieldsID="04fb1928e3ad7e5d60014083a1a57607" ns2:_="">
    <xsd:import namespace="9dd4fcea-bf62-4ffd-ab72-071bda6dc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4fcea-bf62-4ffd-ab72-071bda6dc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6872BC-8D99-4105-97BA-91B96C300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4fcea-bf62-4ffd-ab72-071bda6dc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894323-51EE-416A-BF50-933E5DA1EF5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dd4fcea-bf62-4ffd-ab72-071bda6dcb4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455363-A80B-4BAC-BB0F-740664C3C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dcterms:created xsi:type="dcterms:W3CDTF">2018-01-26T09:50:54Z</dcterms:created>
  <dcterms:modified xsi:type="dcterms:W3CDTF">2018-03-21T07:17:58Z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0x010100ED4307C1CD8FE14CB5D1776EF4196091</vt:lpwstr>
  </property>
</Properties>
</file>