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9110" windowHeight="12135" activeTab="0"/>
  </bookViews>
  <sheets>
    <sheet name="Chemikálie" sheetId="1" r:id="rId1"/>
  </sheets>
  <definedNames>
    <definedName name="_xlnm.Print_Titles" localSheetId="0">'Chemikálie'!$1:$4</definedName>
    <definedName name="_xlnm.Print_Area" localSheetId="0">'Chemikálie'!$A$1:$J$64</definedName>
  </definedNames>
  <calcPr fullCalcOnLoad="1"/>
</workbook>
</file>

<file path=xl/sharedStrings.xml><?xml version="1.0" encoding="utf-8"?>
<sst xmlns="http://schemas.openxmlformats.org/spreadsheetml/2006/main" count="334" uniqueCount="190">
  <si>
    <t>Ethanol</t>
  </si>
  <si>
    <t>Číslo</t>
  </si>
  <si>
    <t xml:space="preserve">Název </t>
  </si>
  <si>
    <t>Specifikace</t>
  </si>
  <si>
    <t>množství</t>
  </si>
  <si>
    <t>CPV kód</t>
  </si>
  <si>
    <t>CAS Number</t>
  </si>
  <si>
    <t>Název CPV kódu</t>
  </si>
  <si>
    <t>4-aminoantipyrin</t>
  </si>
  <si>
    <t>čistota: p.a. množství 0,2kg</t>
  </si>
  <si>
    <t>24311000-7</t>
  </si>
  <si>
    <t>83-07-8</t>
  </si>
  <si>
    <t>Chemické prvky, anorganické kyseliny a sloučeniny</t>
  </si>
  <si>
    <t xml:space="preserve">Aceton </t>
  </si>
  <si>
    <t>čistota: p.a. množství 5 l</t>
  </si>
  <si>
    <t>67-64-1</t>
  </si>
  <si>
    <t xml:space="preserve">Amoniak </t>
  </si>
  <si>
    <t>čistota: p.a. množství 12 l</t>
  </si>
  <si>
    <t>24413000-2</t>
  </si>
  <si>
    <t>7664-41-7</t>
  </si>
  <si>
    <t>Amoniak</t>
  </si>
  <si>
    <t>Benzen</t>
  </si>
  <si>
    <t>čistota: p.a. množství 24 l</t>
  </si>
  <si>
    <t>24321221-5</t>
  </si>
  <si>
    <t xml:space="preserve">71-43-2  </t>
  </si>
  <si>
    <t>Benzín lékařský</t>
  </si>
  <si>
    <t>925-292-5</t>
  </si>
  <si>
    <t>Diethylether</t>
  </si>
  <si>
    <t>čistota: p.a. množství 6 l</t>
  </si>
  <si>
    <t>60-29-7</t>
  </si>
  <si>
    <t>Dichlormethan</t>
  </si>
  <si>
    <t>75-09-2</t>
  </si>
  <si>
    <t>Dusičnan stříbrný</t>
  </si>
  <si>
    <t>čistota: p.a. množství 1kg</t>
  </si>
  <si>
    <t>24313400-5</t>
  </si>
  <si>
    <t>7761-88-8</t>
  </si>
  <si>
    <t>Dusičnany</t>
  </si>
  <si>
    <t xml:space="preserve">Dusičnan železitý </t>
  </si>
  <si>
    <t>7782-61-8</t>
  </si>
  <si>
    <t>Glukosa, bezvodá</t>
  </si>
  <si>
    <t>15622110-8</t>
  </si>
  <si>
    <t xml:space="preserve"> 492-62-6</t>
  </si>
  <si>
    <t>Glukóza</t>
  </si>
  <si>
    <t>Chlorid zinečnatý č.</t>
  </si>
  <si>
    <t>čistota: p.a. množství  2kg</t>
  </si>
  <si>
    <t>24312120-1</t>
  </si>
  <si>
    <t>7646-85-7</t>
  </si>
  <si>
    <t>Chloridy</t>
  </si>
  <si>
    <t>Chlorid vápenatý , bezvodý</t>
  </si>
  <si>
    <t>čistota: p.a. množství 5kg</t>
  </si>
  <si>
    <t>10043-52-4</t>
  </si>
  <si>
    <t>Jodid draselný</t>
  </si>
  <si>
    <t>7681-11-0</t>
  </si>
  <si>
    <t>Jodid rtuťnatý</t>
  </si>
  <si>
    <t>7774-29-0</t>
  </si>
  <si>
    <t>Kyselina dusičná</t>
  </si>
  <si>
    <t>7697-37-2</t>
  </si>
  <si>
    <t xml:space="preserve">Kyselina chlorovodíková </t>
  </si>
  <si>
    <t>čistota: p.a. množství 18 l</t>
  </si>
  <si>
    <t>7647-01-0</t>
  </si>
  <si>
    <t>Kyselina chloristá</t>
  </si>
  <si>
    <t>čistota: p.a. množství 1 l</t>
  </si>
  <si>
    <t>7601-90-3</t>
  </si>
  <si>
    <t xml:space="preserve">Kyselina sírová </t>
  </si>
  <si>
    <t>čistota: p.a. množství 6l</t>
  </si>
  <si>
    <t>7664-93-9</t>
  </si>
  <si>
    <t>Kyselina šťavelová</t>
  </si>
  <si>
    <t>čistota: p.a. množství 2kg</t>
  </si>
  <si>
    <t xml:space="preserve"> 6153-56-6</t>
  </si>
  <si>
    <t>Methylalkohol</t>
  </si>
  <si>
    <t>čistota: p.a. množství12l</t>
  </si>
  <si>
    <t>24322000-7</t>
  </si>
  <si>
    <t>Alkoholy, fenoly, fenolalkoholy a jejich halogen–, sulfo–, nitro– nebo nitrosoderiváty; technické mastné alkoholy</t>
  </si>
  <si>
    <t>Sacharosa</t>
  </si>
  <si>
    <t>čistota: p.a. množství 2 kg</t>
  </si>
  <si>
    <t xml:space="preserve">57-50-1  </t>
  </si>
  <si>
    <t xml:space="preserve">Síran hořečnatý, heptahydrát </t>
  </si>
  <si>
    <t>24313120-8</t>
  </si>
  <si>
    <t>10034-99-8</t>
  </si>
  <si>
    <t>Sírany</t>
  </si>
  <si>
    <t>Síran mědnatý, pentahydrát</t>
  </si>
  <si>
    <t>7758-99-8</t>
  </si>
  <si>
    <t xml:space="preserve">Síran zinečnatý, heptahydrát </t>
  </si>
  <si>
    <t>7446-20-0</t>
  </si>
  <si>
    <t>terc-Butylalkohol</t>
  </si>
  <si>
    <t>čistota: p.a. množství 2l</t>
  </si>
  <si>
    <t>75-65-0</t>
  </si>
  <si>
    <t>n-butylalkohol</t>
  </si>
  <si>
    <t>n-propylalkohol</t>
  </si>
  <si>
    <t>71-23-8</t>
  </si>
  <si>
    <t>Písek mořský</t>
  </si>
  <si>
    <t>čistota: p.a. množství 10kg</t>
  </si>
  <si>
    <t>14808-60-7</t>
  </si>
  <si>
    <t>Thiosíran sodný, pentahydrát</t>
  </si>
  <si>
    <t>10102-17-7</t>
  </si>
  <si>
    <t>Vinan draselno-sodný</t>
  </si>
  <si>
    <t>6100-16-9</t>
  </si>
  <si>
    <t>Chlorid amonný</t>
  </si>
  <si>
    <t>24413200-4</t>
  </si>
  <si>
    <t>12125-02-9</t>
  </si>
  <si>
    <t xml:space="preserve">Kyselina mravenčí </t>
  </si>
  <si>
    <t>čistota: p.a. množství 2 l</t>
  </si>
  <si>
    <t>24311000-12</t>
  </si>
  <si>
    <t xml:space="preserve"> 64-18-6</t>
  </si>
  <si>
    <t>Octan měďnatý</t>
  </si>
  <si>
    <t>24311000-13</t>
  </si>
  <si>
    <t>6046-93-1</t>
  </si>
  <si>
    <t>Síran hořečnatý</t>
  </si>
  <si>
    <t>7487-88-9</t>
  </si>
  <si>
    <t>Siřičitan sodný</t>
  </si>
  <si>
    <t>7757-83-7</t>
  </si>
  <si>
    <t>Chlorid rtuťnatý</t>
  </si>
  <si>
    <t>Dichroman sodný, p.a.</t>
  </si>
  <si>
    <t>kyselina octová - p.a.</t>
  </si>
  <si>
    <t>kyselina boritá - p.a.</t>
  </si>
  <si>
    <t>peroxid vodíku - p.a.</t>
  </si>
  <si>
    <t>hydroxid draselný - p.a.</t>
  </si>
  <si>
    <t>chlorid draselný - p.a.</t>
  </si>
  <si>
    <t>Hydroxid sodný p.a.</t>
  </si>
  <si>
    <t>Chlorid sodný p.a.</t>
  </si>
  <si>
    <t>Benzaldehyd</t>
  </si>
  <si>
    <t>tetraboritan sodný p.a., dekahydrát</t>
  </si>
  <si>
    <t>Chloroform p.a.</t>
  </si>
  <si>
    <t>Chlorid vápenatý p.a., bezvodý</t>
  </si>
  <si>
    <t>Síra srážená</t>
  </si>
  <si>
    <t>Acetaldehyd</t>
  </si>
  <si>
    <t>PENTANAL - pufr fosfátový pH 7</t>
  </si>
  <si>
    <t>PENTANAL - pufr fosfátový pH 4</t>
  </si>
  <si>
    <t xml:space="preserve">75-07-0
</t>
  </si>
  <si>
    <t>100-52-7</t>
  </si>
  <si>
    <t>čistota: p.a. množství 0,5kg</t>
  </si>
  <si>
    <t>7789-12-0</t>
  </si>
  <si>
    <t>1310-58-3</t>
  </si>
  <si>
    <t>1310-73-2</t>
  </si>
  <si>
    <t>7447-40-7</t>
  </si>
  <si>
    <t>7487-94-7</t>
  </si>
  <si>
    <t>čistota: p.a. množství 12kg</t>
  </si>
  <si>
    <t>7647-14-5</t>
  </si>
  <si>
    <t>67-66-3</t>
  </si>
  <si>
    <t>čistota: p.a. množství 12l</t>
  </si>
  <si>
    <t>1043-35-3</t>
  </si>
  <si>
    <t>čistota: p.a. množství 3 l</t>
  </si>
  <si>
    <t>64-19-7</t>
  </si>
  <si>
    <t>7664-38-2</t>
  </si>
  <si>
    <t>čistota: p.a. - koncentrát množství 1 l</t>
  </si>
  <si>
    <t xml:space="preserve">pH 7 koncentrovaný, barvený </t>
  </si>
  <si>
    <t xml:space="preserve">pH 4 koncentrovaný, barvený </t>
  </si>
  <si>
    <t>7722-84-1</t>
  </si>
  <si>
    <t>čistota: p.a. množství 20 l</t>
  </si>
  <si>
    <t>7704-34-9</t>
  </si>
  <si>
    <t>133-96-4</t>
  </si>
  <si>
    <t>Kyselina o-fosforečná 85%, p.a.</t>
  </si>
  <si>
    <t xml:space="preserve">Ethanol absolutní
</t>
  </si>
  <si>
    <t>64-17-5</t>
  </si>
  <si>
    <t>čistota: p.a. množství 10 l</t>
  </si>
  <si>
    <t>24322220-5</t>
  </si>
  <si>
    <t>Aldehydy, ketony, organické peroxidy a ethery</t>
  </si>
  <si>
    <t>Soli oxokovových kyselin</t>
  </si>
  <si>
    <t>Hydroxid sodný</t>
  </si>
  <si>
    <t>Hydroxidy jako základní anorganické chemické látky</t>
  </si>
  <si>
    <t>Halogenidy kovů</t>
  </si>
  <si>
    <t>Další halogenderiváty uhlovodíků</t>
  </si>
  <si>
    <t>Karboxylové kyseliny</t>
  </si>
  <si>
    <t>Fosforečnany</t>
  </si>
  <si>
    <t>Kyselina fosforečná</t>
  </si>
  <si>
    <t>Peroxid vodíku</t>
  </si>
  <si>
    <t>Síra</t>
  </si>
  <si>
    <t>Boritany a perboritany</t>
  </si>
  <si>
    <t>24326000-5</t>
  </si>
  <si>
    <t>24326000-6</t>
  </si>
  <si>
    <t>24314200-0</t>
  </si>
  <si>
    <t>24311500-2</t>
  </si>
  <si>
    <t>24311520-8</t>
  </si>
  <si>
    <t>24312100-5</t>
  </si>
  <si>
    <t>24323200-6</t>
  </si>
  <si>
    <t>24311420-7</t>
  </si>
  <si>
    <t>24313220-9</t>
  </si>
  <si>
    <t>24315300-8</t>
  </si>
  <si>
    <t>24311700-4</t>
  </si>
  <si>
    <t>24315700-2</t>
  </si>
  <si>
    <t>bal/ks/l</t>
  </si>
  <si>
    <t>bal.</t>
  </si>
  <si>
    <t>litr</t>
  </si>
  <si>
    <t>kg</t>
  </si>
  <si>
    <t>předpokládaná souhrnná cena - spotřební koš</t>
  </si>
  <si>
    <t xml:space="preserve">Souhrnná hodnota  - spotřební koš za 12 měsíců  v Kč bez DPH </t>
  </si>
  <si>
    <t>Nabídková cena za 1 množstevní jednotku v Kč bez DPH</t>
  </si>
  <si>
    <t>Příloha č. 1 - Technická specifikace</t>
  </si>
  <si>
    <t xml:space="preserve">Souhrnná hodnota  - spotřební koš za 24 měsíců  v Kč bez DPH </t>
  </si>
  <si>
    <t>Rámcová dohoda  - Dodávka chemikálií pro AF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</si>
</sst>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54" applyFont="1" applyFill="1" applyBorder="1" applyAlignment="1">
      <alignment horizontal="center" vertical="center" wrapText="1" shrinkToFit="1"/>
    </xf>
    <xf numFmtId="0" fontId="21" fillId="0" borderId="10" xfId="54" applyFont="1" applyFill="1" applyBorder="1" applyAlignment="1">
      <alignment wrapText="1"/>
    </xf>
    <xf numFmtId="0" fontId="21" fillId="0" borderId="10" xfId="54" applyFont="1" applyFill="1" applyBorder="1" applyAlignment="1">
      <alignment/>
    </xf>
    <xf numFmtId="0" fontId="21" fillId="0" borderId="11" xfId="54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4" fontId="40" fillId="13" borderId="12" xfId="0" applyNumberFormat="1" applyFont="1" applyFill="1" applyBorder="1" applyAlignment="1">
      <alignment wrapText="1"/>
    </xf>
    <xf numFmtId="4" fontId="40" fillId="13" borderId="13" xfId="0" applyNumberFormat="1" applyFont="1" applyFill="1" applyBorder="1" applyAlignment="1">
      <alignment wrapText="1"/>
    </xf>
    <xf numFmtId="0" fontId="40" fillId="13" borderId="12" xfId="0" applyFont="1" applyFill="1" applyBorder="1" applyAlignment="1">
      <alignment horizontal="right" wrapText="1"/>
    </xf>
    <xf numFmtId="0" fontId="40" fillId="13" borderId="14" xfId="0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4" fontId="21" fillId="34" borderId="10" xfId="0" applyNumberFormat="1" applyFont="1" applyFill="1" applyBorder="1" applyAlignment="1">
      <alignment horizontal="right" vertical="center" wrapText="1" shrinkToFit="1"/>
    </xf>
    <xf numFmtId="4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</cellXfs>
  <cellStyles count="52">
    <cellStyle name="Normal" xfId="0"/>
    <cellStyle name="20 % – Zvýraznění1" xfId="15"/>
    <cellStyle name="20 % – Zvýraznění1 2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 2" xfId="49"/>
    <cellStyle name="normální 3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B16">
      <selection activeCell="E64" sqref="E64"/>
    </sheetView>
  </sheetViews>
  <sheetFormatPr defaultColWidth="9.140625" defaultRowHeight="15"/>
  <cols>
    <col min="2" max="2" width="21.421875" style="0" customWidth="1"/>
    <col min="3" max="3" width="25.8515625" style="0" customWidth="1"/>
    <col min="4" max="5" width="14.28125" style="0" customWidth="1"/>
    <col min="6" max="7" width="14.8515625" style="0" customWidth="1"/>
    <col min="8" max="8" width="12.7109375" style="0" customWidth="1"/>
    <col min="9" max="9" width="15.28125" style="0" customWidth="1"/>
    <col min="10" max="10" width="51.28125" style="1" customWidth="1"/>
    <col min="246" max="246" width="21.421875" style="0" customWidth="1"/>
    <col min="247" max="247" width="49.421875" style="0" customWidth="1"/>
    <col min="248" max="248" width="25.421875" style="0" customWidth="1"/>
    <col min="249" max="249" width="10.421875" style="0" customWidth="1"/>
    <col min="250" max="251" width="21.421875" style="0" customWidth="1"/>
    <col min="252" max="252" width="51.28125" style="0" customWidth="1"/>
  </cols>
  <sheetData>
    <row r="1" ht="30.75" customHeight="1">
      <c r="J1" s="2" t="s">
        <v>187</v>
      </c>
    </row>
    <row r="2" ht="30" customHeight="1">
      <c r="A2" s="3" t="s">
        <v>189</v>
      </c>
    </row>
    <row r="4" spans="1:10" ht="51">
      <c r="A4" s="4" t="s">
        <v>1</v>
      </c>
      <c r="B4" s="4" t="s">
        <v>2</v>
      </c>
      <c r="C4" s="4" t="s">
        <v>3</v>
      </c>
      <c r="D4" s="4" t="s">
        <v>4</v>
      </c>
      <c r="E4" s="4" t="s">
        <v>180</v>
      </c>
      <c r="F4" s="4" t="s">
        <v>186</v>
      </c>
      <c r="G4" s="4" t="s">
        <v>184</v>
      </c>
      <c r="H4" s="4" t="s">
        <v>5</v>
      </c>
      <c r="I4" s="4" t="s">
        <v>6</v>
      </c>
      <c r="J4" s="4" t="s">
        <v>7</v>
      </c>
    </row>
    <row r="5" spans="1:10" ht="15">
      <c r="A5" s="5">
        <v>1</v>
      </c>
      <c r="B5" s="6" t="s">
        <v>8</v>
      </c>
      <c r="C5" s="6" t="s">
        <v>9</v>
      </c>
      <c r="D5" s="6">
        <v>1</v>
      </c>
      <c r="E5" s="6" t="s">
        <v>181</v>
      </c>
      <c r="F5" s="20">
        <v>0</v>
      </c>
      <c r="G5" s="21">
        <f>PRODUCT(D5,F5)</f>
        <v>0</v>
      </c>
      <c r="H5" s="6" t="s">
        <v>10</v>
      </c>
      <c r="I5" s="6" t="s">
        <v>11</v>
      </c>
      <c r="J5" s="7" t="s">
        <v>12</v>
      </c>
    </row>
    <row r="6" spans="1:10" ht="15">
      <c r="A6" s="5">
        <v>2</v>
      </c>
      <c r="B6" s="6" t="s">
        <v>13</v>
      </c>
      <c r="C6" s="6" t="s">
        <v>14</v>
      </c>
      <c r="D6" s="6">
        <v>2</v>
      </c>
      <c r="E6" s="6" t="s">
        <v>181</v>
      </c>
      <c r="F6" s="20">
        <v>0</v>
      </c>
      <c r="G6" s="21">
        <f aca="true" t="shared" si="0" ref="G6:G57">PRODUCT(D6,F6)</f>
        <v>0</v>
      </c>
      <c r="H6" s="6" t="s">
        <v>10</v>
      </c>
      <c r="I6" s="6" t="s">
        <v>15</v>
      </c>
      <c r="J6" s="7" t="s">
        <v>12</v>
      </c>
    </row>
    <row r="7" spans="1:10" ht="15">
      <c r="A7" s="5">
        <v>3</v>
      </c>
      <c r="B7" s="6" t="s">
        <v>16</v>
      </c>
      <c r="C7" s="6" t="s">
        <v>17</v>
      </c>
      <c r="D7" s="6">
        <v>12</v>
      </c>
      <c r="E7" s="6" t="s">
        <v>182</v>
      </c>
      <c r="F7" s="20">
        <v>0</v>
      </c>
      <c r="G7" s="21">
        <f t="shared" si="0"/>
        <v>0</v>
      </c>
      <c r="H7" s="6" t="s">
        <v>18</v>
      </c>
      <c r="I7" s="6" t="s">
        <v>19</v>
      </c>
      <c r="J7" s="8" t="s">
        <v>20</v>
      </c>
    </row>
    <row r="8" spans="1:10" ht="15">
      <c r="A8" s="5">
        <v>4</v>
      </c>
      <c r="B8" s="6" t="s">
        <v>21</v>
      </c>
      <c r="C8" s="6" t="s">
        <v>22</v>
      </c>
      <c r="D8" s="6">
        <v>24</v>
      </c>
      <c r="E8" s="6" t="s">
        <v>182</v>
      </c>
      <c r="F8" s="20">
        <v>0</v>
      </c>
      <c r="G8" s="21">
        <f t="shared" si="0"/>
        <v>0</v>
      </c>
      <c r="H8" s="6" t="s">
        <v>23</v>
      </c>
      <c r="I8" s="6" t="s">
        <v>24</v>
      </c>
      <c r="J8" s="8" t="s">
        <v>21</v>
      </c>
    </row>
    <row r="9" spans="1:10" ht="15">
      <c r="A9" s="5">
        <v>5</v>
      </c>
      <c r="B9" s="6" t="s">
        <v>25</v>
      </c>
      <c r="C9" s="6" t="s">
        <v>14</v>
      </c>
      <c r="D9" s="6">
        <v>5</v>
      </c>
      <c r="E9" s="6" t="s">
        <v>182</v>
      </c>
      <c r="F9" s="20">
        <v>0</v>
      </c>
      <c r="G9" s="21">
        <f t="shared" si="0"/>
        <v>0</v>
      </c>
      <c r="H9" s="6" t="s">
        <v>10</v>
      </c>
      <c r="I9" s="6" t="s">
        <v>26</v>
      </c>
      <c r="J9" s="8" t="s">
        <v>12</v>
      </c>
    </row>
    <row r="10" spans="1:10" ht="15">
      <c r="A10" s="5">
        <v>6</v>
      </c>
      <c r="B10" s="6" t="s">
        <v>27</v>
      </c>
      <c r="C10" s="6" t="s">
        <v>28</v>
      </c>
      <c r="D10" s="9">
        <v>18</v>
      </c>
      <c r="E10" s="9" t="s">
        <v>182</v>
      </c>
      <c r="F10" s="20">
        <v>0</v>
      </c>
      <c r="G10" s="21">
        <f t="shared" si="0"/>
        <v>0</v>
      </c>
      <c r="H10" s="6" t="s">
        <v>10</v>
      </c>
      <c r="I10" s="6" t="s">
        <v>29</v>
      </c>
      <c r="J10" s="8" t="s">
        <v>12</v>
      </c>
    </row>
    <row r="11" spans="1:10" ht="15">
      <c r="A11" s="5">
        <v>7</v>
      </c>
      <c r="B11" s="6" t="s">
        <v>30</v>
      </c>
      <c r="C11" s="6" t="s">
        <v>17</v>
      </c>
      <c r="D11" s="6">
        <v>12</v>
      </c>
      <c r="E11" s="6" t="s">
        <v>182</v>
      </c>
      <c r="F11" s="20">
        <v>0</v>
      </c>
      <c r="G11" s="21">
        <f t="shared" si="0"/>
        <v>0</v>
      </c>
      <c r="H11" s="6" t="s">
        <v>10</v>
      </c>
      <c r="I11" s="6" t="s">
        <v>31</v>
      </c>
      <c r="J11" s="8" t="s">
        <v>12</v>
      </c>
    </row>
    <row r="12" spans="1:10" ht="15">
      <c r="A12" s="6">
        <v>8</v>
      </c>
      <c r="B12" s="6" t="s">
        <v>32</v>
      </c>
      <c r="C12" s="6" t="s">
        <v>33</v>
      </c>
      <c r="D12" s="6">
        <v>1</v>
      </c>
      <c r="E12" s="6" t="s">
        <v>183</v>
      </c>
      <c r="F12" s="20">
        <v>0</v>
      </c>
      <c r="G12" s="21">
        <f t="shared" si="0"/>
        <v>0</v>
      </c>
      <c r="H12" s="6" t="s">
        <v>34</v>
      </c>
      <c r="I12" s="6" t="s">
        <v>35</v>
      </c>
      <c r="J12" s="8" t="s">
        <v>36</v>
      </c>
    </row>
    <row r="13" spans="1:10" ht="15">
      <c r="A13" s="6">
        <v>9</v>
      </c>
      <c r="B13" s="6" t="s">
        <v>37</v>
      </c>
      <c r="C13" s="6" t="s">
        <v>33</v>
      </c>
      <c r="D13" s="6">
        <v>1</v>
      </c>
      <c r="E13" s="6" t="s">
        <v>183</v>
      </c>
      <c r="F13" s="20">
        <v>0</v>
      </c>
      <c r="G13" s="21">
        <f t="shared" si="0"/>
        <v>0</v>
      </c>
      <c r="H13" s="6" t="s">
        <v>34</v>
      </c>
      <c r="I13" s="6" t="s">
        <v>38</v>
      </c>
      <c r="J13" s="8" t="s">
        <v>36</v>
      </c>
    </row>
    <row r="14" spans="1:10" ht="15">
      <c r="A14" s="6">
        <v>10</v>
      </c>
      <c r="B14" s="6" t="s">
        <v>39</v>
      </c>
      <c r="C14" s="6" t="s">
        <v>33</v>
      </c>
      <c r="D14" s="6">
        <v>1</v>
      </c>
      <c r="E14" s="6"/>
      <c r="F14" s="20">
        <v>0</v>
      </c>
      <c r="G14" s="21">
        <f t="shared" si="0"/>
        <v>0</v>
      </c>
      <c r="H14" s="6" t="s">
        <v>40</v>
      </c>
      <c r="I14" s="6" t="s">
        <v>41</v>
      </c>
      <c r="J14" s="8" t="s">
        <v>42</v>
      </c>
    </row>
    <row r="15" spans="1:10" ht="15">
      <c r="A15" s="6">
        <v>11</v>
      </c>
      <c r="B15" s="6" t="s">
        <v>43</v>
      </c>
      <c r="C15" s="6" t="s">
        <v>44</v>
      </c>
      <c r="D15" s="6">
        <v>2</v>
      </c>
      <c r="E15" s="6" t="s">
        <v>183</v>
      </c>
      <c r="F15" s="20">
        <v>0</v>
      </c>
      <c r="G15" s="21">
        <f t="shared" si="0"/>
        <v>0</v>
      </c>
      <c r="H15" s="6" t="s">
        <v>45</v>
      </c>
      <c r="I15" s="6" t="s">
        <v>46</v>
      </c>
      <c r="J15" s="8" t="s">
        <v>47</v>
      </c>
    </row>
    <row r="16" spans="1:10" ht="25.5">
      <c r="A16" s="6">
        <v>12</v>
      </c>
      <c r="B16" s="6" t="s">
        <v>48</v>
      </c>
      <c r="C16" s="6" t="s">
        <v>49</v>
      </c>
      <c r="D16" s="6">
        <v>5</v>
      </c>
      <c r="E16" s="6" t="s">
        <v>183</v>
      </c>
      <c r="F16" s="20">
        <v>0</v>
      </c>
      <c r="G16" s="21">
        <f t="shared" si="0"/>
        <v>0</v>
      </c>
      <c r="H16" s="6" t="s">
        <v>45</v>
      </c>
      <c r="I16" s="6" t="s">
        <v>50</v>
      </c>
      <c r="J16" s="8" t="s">
        <v>47</v>
      </c>
    </row>
    <row r="17" spans="1:10" ht="15">
      <c r="A17" s="6">
        <v>13</v>
      </c>
      <c r="B17" s="6" t="s">
        <v>51</v>
      </c>
      <c r="C17" s="6" t="s">
        <v>49</v>
      </c>
      <c r="D17" s="9">
        <v>10</v>
      </c>
      <c r="E17" s="9" t="s">
        <v>183</v>
      </c>
      <c r="F17" s="20">
        <v>0</v>
      </c>
      <c r="G17" s="21">
        <f t="shared" si="0"/>
        <v>0</v>
      </c>
      <c r="H17" s="6" t="s">
        <v>10</v>
      </c>
      <c r="I17" s="6" t="s">
        <v>52</v>
      </c>
      <c r="J17" s="8" t="s">
        <v>12</v>
      </c>
    </row>
    <row r="18" spans="1:10" ht="15">
      <c r="A18" s="5">
        <v>14</v>
      </c>
      <c r="B18" s="6" t="s">
        <v>53</v>
      </c>
      <c r="C18" s="6" t="s">
        <v>9</v>
      </c>
      <c r="D18" s="6">
        <v>0.2</v>
      </c>
      <c r="E18" s="6" t="s">
        <v>183</v>
      </c>
      <c r="F18" s="20">
        <v>0</v>
      </c>
      <c r="G18" s="21">
        <f t="shared" si="0"/>
        <v>0</v>
      </c>
      <c r="H18" s="6" t="s">
        <v>10</v>
      </c>
      <c r="I18" s="6" t="s">
        <v>54</v>
      </c>
      <c r="J18" s="8" t="s">
        <v>12</v>
      </c>
    </row>
    <row r="19" spans="1:10" ht="15">
      <c r="A19" s="5">
        <v>15</v>
      </c>
      <c r="B19" s="6" t="s">
        <v>55</v>
      </c>
      <c r="C19" s="6" t="s">
        <v>28</v>
      </c>
      <c r="D19" s="9">
        <v>12</v>
      </c>
      <c r="E19" s="9" t="s">
        <v>182</v>
      </c>
      <c r="F19" s="20">
        <v>0</v>
      </c>
      <c r="G19" s="21">
        <f t="shared" si="0"/>
        <v>0</v>
      </c>
      <c r="H19" s="6" t="s">
        <v>10</v>
      </c>
      <c r="I19" s="6" t="s">
        <v>56</v>
      </c>
      <c r="J19" s="8" t="s">
        <v>12</v>
      </c>
    </row>
    <row r="20" spans="1:10" ht="15">
      <c r="A20" s="5">
        <v>16</v>
      </c>
      <c r="B20" s="6" t="s">
        <v>57</v>
      </c>
      <c r="C20" s="6" t="s">
        <v>58</v>
      </c>
      <c r="D20" s="6">
        <v>18</v>
      </c>
      <c r="E20" s="6" t="s">
        <v>182</v>
      </c>
      <c r="F20" s="20">
        <v>0</v>
      </c>
      <c r="G20" s="21">
        <f t="shared" si="0"/>
        <v>0</v>
      </c>
      <c r="H20" s="6" t="s">
        <v>10</v>
      </c>
      <c r="I20" s="6" t="s">
        <v>59</v>
      </c>
      <c r="J20" s="8" t="s">
        <v>12</v>
      </c>
    </row>
    <row r="21" spans="1:10" ht="15">
      <c r="A21" s="5">
        <v>17</v>
      </c>
      <c r="B21" s="6" t="s">
        <v>60</v>
      </c>
      <c r="C21" s="6" t="s">
        <v>61</v>
      </c>
      <c r="D21" s="6">
        <v>1</v>
      </c>
      <c r="E21" s="6" t="s">
        <v>182</v>
      </c>
      <c r="F21" s="20">
        <v>0</v>
      </c>
      <c r="G21" s="21">
        <f t="shared" si="0"/>
        <v>0</v>
      </c>
      <c r="H21" s="6" t="s">
        <v>10</v>
      </c>
      <c r="I21" s="6" t="s">
        <v>62</v>
      </c>
      <c r="J21" s="8" t="s">
        <v>12</v>
      </c>
    </row>
    <row r="22" spans="1:10" ht="15">
      <c r="A22" s="5">
        <v>18</v>
      </c>
      <c r="B22" s="6" t="s">
        <v>63</v>
      </c>
      <c r="C22" s="6" t="s">
        <v>64</v>
      </c>
      <c r="D22" s="9">
        <v>18</v>
      </c>
      <c r="E22" s="9" t="s">
        <v>182</v>
      </c>
      <c r="F22" s="20">
        <v>0</v>
      </c>
      <c r="G22" s="21">
        <f t="shared" si="0"/>
        <v>0</v>
      </c>
      <c r="H22" s="6" t="s">
        <v>10</v>
      </c>
      <c r="I22" s="6" t="s">
        <v>65</v>
      </c>
      <c r="J22" s="8" t="s">
        <v>12</v>
      </c>
    </row>
    <row r="23" spans="1:10" ht="15">
      <c r="A23" s="5">
        <v>19</v>
      </c>
      <c r="B23" s="6" t="s">
        <v>66</v>
      </c>
      <c r="C23" s="6" t="s">
        <v>67</v>
      </c>
      <c r="D23" s="6">
        <v>2</v>
      </c>
      <c r="E23" s="6" t="s">
        <v>183</v>
      </c>
      <c r="F23" s="20">
        <v>0</v>
      </c>
      <c r="G23" s="21">
        <f t="shared" si="0"/>
        <v>0</v>
      </c>
      <c r="H23" s="6" t="s">
        <v>10</v>
      </c>
      <c r="I23" s="6" t="s">
        <v>68</v>
      </c>
      <c r="J23" s="8" t="s">
        <v>12</v>
      </c>
    </row>
    <row r="24" spans="1:10" ht="26.25">
      <c r="A24" s="5">
        <v>20</v>
      </c>
      <c r="B24" s="6" t="s">
        <v>69</v>
      </c>
      <c r="C24" s="6" t="s">
        <v>70</v>
      </c>
      <c r="D24" s="9">
        <v>35</v>
      </c>
      <c r="E24" s="9" t="s">
        <v>182</v>
      </c>
      <c r="F24" s="20">
        <v>0</v>
      </c>
      <c r="G24" s="21">
        <f t="shared" si="0"/>
        <v>0</v>
      </c>
      <c r="H24" s="6" t="s">
        <v>71</v>
      </c>
      <c r="I24" s="6"/>
      <c r="J24" s="8" t="s">
        <v>72</v>
      </c>
    </row>
    <row r="25" spans="1:10" ht="15">
      <c r="A25" s="6">
        <v>21</v>
      </c>
      <c r="B25" s="6" t="s">
        <v>73</v>
      </c>
      <c r="C25" s="6" t="s">
        <v>74</v>
      </c>
      <c r="D25" s="6">
        <v>2</v>
      </c>
      <c r="E25" s="6" t="s">
        <v>183</v>
      </c>
      <c r="F25" s="20">
        <v>0</v>
      </c>
      <c r="G25" s="21">
        <f t="shared" si="0"/>
        <v>0</v>
      </c>
      <c r="H25" s="6" t="s">
        <v>10</v>
      </c>
      <c r="I25" s="6" t="s">
        <v>75</v>
      </c>
      <c r="J25" s="8" t="s">
        <v>12</v>
      </c>
    </row>
    <row r="26" spans="1:10" ht="25.5">
      <c r="A26" s="6">
        <v>22</v>
      </c>
      <c r="B26" s="6" t="s">
        <v>76</v>
      </c>
      <c r="C26" s="6" t="s">
        <v>33</v>
      </c>
      <c r="D26" s="6">
        <v>1</v>
      </c>
      <c r="E26" s="6" t="s">
        <v>183</v>
      </c>
      <c r="F26" s="20">
        <v>0</v>
      </c>
      <c r="G26" s="21">
        <f t="shared" si="0"/>
        <v>0</v>
      </c>
      <c r="H26" s="6" t="s">
        <v>77</v>
      </c>
      <c r="I26" s="6" t="s">
        <v>78</v>
      </c>
      <c r="J26" s="8" t="s">
        <v>79</v>
      </c>
    </row>
    <row r="27" spans="1:10" ht="25.5">
      <c r="A27" s="6">
        <v>23</v>
      </c>
      <c r="B27" s="6" t="s">
        <v>80</v>
      </c>
      <c r="C27" s="6" t="s">
        <v>74</v>
      </c>
      <c r="D27" s="6">
        <v>2</v>
      </c>
      <c r="E27" s="6" t="s">
        <v>183</v>
      </c>
      <c r="F27" s="20">
        <v>0</v>
      </c>
      <c r="G27" s="21">
        <f t="shared" si="0"/>
        <v>0</v>
      </c>
      <c r="H27" s="6" t="s">
        <v>77</v>
      </c>
      <c r="I27" s="6" t="s">
        <v>81</v>
      </c>
      <c r="J27" s="8" t="s">
        <v>79</v>
      </c>
    </row>
    <row r="28" spans="1:10" ht="25.5">
      <c r="A28" s="6">
        <v>24</v>
      </c>
      <c r="B28" s="6" t="s">
        <v>82</v>
      </c>
      <c r="C28" s="6" t="s">
        <v>74</v>
      </c>
      <c r="D28" s="6">
        <v>2</v>
      </c>
      <c r="E28" s="6" t="s">
        <v>183</v>
      </c>
      <c r="F28" s="20">
        <v>0</v>
      </c>
      <c r="G28" s="21">
        <f t="shared" si="0"/>
        <v>0</v>
      </c>
      <c r="H28" s="6" t="s">
        <v>77</v>
      </c>
      <c r="I28" s="6" t="s">
        <v>83</v>
      </c>
      <c r="J28" s="8" t="s">
        <v>79</v>
      </c>
    </row>
    <row r="29" spans="1:10" ht="26.25">
      <c r="A29" s="6">
        <v>25</v>
      </c>
      <c r="B29" s="6" t="s">
        <v>84</v>
      </c>
      <c r="C29" s="6" t="s">
        <v>85</v>
      </c>
      <c r="D29" s="6">
        <v>2</v>
      </c>
      <c r="E29" s="6" t="s">
        <v>182</v>
      </c>
      <c r="F29" s="20">
        <v>0</v>
      </c>
      <c r="G29" s="21">
        <f t="shared" si="0"/>
        <v>0</v>
      </c>
      <c r="H29" s="6" t="s">
        <v>71</v>
      </c>
      <c r="I29" s="6" t="s">
        <v>86</v>
      </c>
      <c r="J29" s="8" t="s">
        <v>72</v>
      </c>
    </row>
    <row r="30" spans="1:10" ht="26.25">
      <c r="A30" s="6">
        <v>26</v>
      </c>
      <c r="B30" s="6" t="s">
        <v>87</v>
      </c>
      <c r="C30" s="6" t="s">
        <v>64</v>
      </c>
      <c r="D30" s="6">
        <v>6</v>
      </c>
      <c r="E30" s="6" t="s">
        <v>182</v>
      </c>
      <c r="F30" s="20">
        <v>0</v>
      </c>
      <c r="G30" s="21">
        <f t="shared" si="0"/>
        <v>0</v>
      </c>
      <c r="H30" s="6" t="s">
        <v>71</v>
      </c>
      <c r="I30" s="6"/>
      <c r="J30" s="8" t="s">
        <v>72</v>
      </c>
    </row>
    <row r="31" spans="1:10" ht="26.25">
      <c r="A31" s="5">
        <v>27</v>
      </c>
      <c r="B31" s="6" t="s">
        <v>88</v>
      </c>
      <c r="C31" s="6" t="s">
        <v>17</v>
      </c>
      <c r="D31" s="6">
        <v>12</v>
      </c>
      <c r="E31" s="6" t="s">
        <v>182</v>
      </c>
      <c r="F31" s="20">
        <v>0</v>
      </c>
      <c r="G31" s="21">
        <f t="shared" si="0"/>
        <v>0</v>
      </c>
      <c r="H31" s="6" t="s">
        <v>71</v>
      </c>
      <c r="I31" s="6" t="s">
        <v>89</v>
      </c>
      <c r="J31" s="8" t="s">
        <v>72</v>
      </c>
    </row>
    <row r="32" spans="1:10" ht="15">
      <c r="A32" s="5">
        <v>28</v>
      </c>
      <c r="B32" s="6" t="s">
        <v>90</v>
      </c>
      <c r="C32" s="6" t="s">
        <v>91</v>
      </c>
      <c r="D32" s="6">
        <v>10</v>
      </c>
      <c r="E32" s="6" t="s">
        <v>183</v>
      </c>
      <c r="F32" s="20">
        <v>0</v>
      </c>
      <c r="G32" s="21">
        <f t="shared" si="0"/>
        <v>0</v>
      </c>
      <c r="H32" s="6" t="s">
        <v>10</v>
      </c>
      <c r="I32" s="6" t="s">
        <v>92</v>
      </c>
      <c r="J32" s="8" t="s">
        <v>12</v>
      </c>
    </row>
    <row r="33" spans="1:10" ht="25.5">
      <c r="A33" s="5">
        <v>29</v>
      </c>
      <c r="B33" s="6" t="s">
        <v>93</v>
      </c>
      <c r="C33" s="6" t="s">
        <v>91</v>
      </c>
      <c r="D33" s="6">
        <v>10</v>
      </c>
      <c r="E33" s="6" t="s">
        <v>183</v>
      </c>
      <c r="F33" s="20">
        <v>0</v>
      </c>
      <c r="G33" s="21">
        <f t="shared" si="0"/>
        <v>0</v>
      </c>
      <c r="H33" s="6" t="s">
        <v>77</v>
      </c>
      <c r="I33" s="6" t="s">
        <v>94</v>
      </c>
      <c r="J33" s="8" t="s">
        <v>79</v>
      </c>
    </row>
    <row r="34" spans="1:10" ht="15">
      <c r="A34" s="5">
        <v>30</v>
      </c>
      <c r="B34" s="6" t="s">
        <v>95</v>
      </c>
      <c r="C34" s="6" t="s">
        <v>49</v>
      </c>
      <c r="D34" s="6">
        <v>5</v>
      </c>
      <c r="E34" s="6" t="s">
        <v>183</v>
      </c>
      <c r="F34" s="20">
        <v>0</v>
      </c>
      <c r="G34" s="21">
        <f t="shared" si="0"/>
        <v>0</v>
      </c>
      <c r="H34" s="6" t="s">
        <v>10</v>
      </c>
      <c r="I34" s="6" t="s">
        <v>96</v>
      </c>
      <c r="J34" s="8" t="s">
        <v>12</v>
      </c>
    </row>
    <row r="35" spans="1:10" ht="15">
      <c r="A35" s="5">
        <v>32</v>
      </c>
      <c r="B35" s="6" t="s">
        <v>97</v>
      </c>
      <c r="C35" s="6" t="s">
        <v>67</v>
      </c>
      <c r="D35" s="6">
        <v>2</v>
      </c>
      <c r="E35" s="6" t="s">
        <v>183</v>
      </c>
      <c r="F35" s="20">
        <v>0</v>
      </c>
      <c r="G35" s="21">
        <f t="shared" si="0"/>
        <v>0</v>
      </c>
      <c r="H35" s="6" t="s">
        <v>98</v>
      </c>
      <c r="I35" s="6" t="s">
        <v>99</v>
      </c>
      <c r="J35" s="8" t="s">
        <v>97</v>
      </c>
    </row>
    <row r="36" spans="1:10" ht="15">
      <c r="A36" s="5">
        <v>35</v>
      </c>
      <c r="B36" s="6" t="s">
        <v>100</v>
      </c>
      <c r="C36" s="6" t="s">
        <v>101</v>
      </c>
      <c r="D36" s="6">
        <v>2</v>
      </c>
      <c r="E36" s="6" t="s">
        <v>182</v>
      </c>
      <c r="F36" s="20">
        <v>0</v>
      </c>
      <c r="G36" s="21">
        <f t="shared" si="0"/>
        <v>0</v>
      </c>
      <c r="H36" s="6" t="s">
        <v>102</v>
      </c>
      <c r="I36" s="6" t="s">
        <v>103</v>
      </c>
      <c r="J36" s="8" t="s">
        <v>12</v>
      </c>
    </row>
    <row r="37" spans="1:10" ht="15">
      <c r="A37" s="5">
        <v>36</v>
      </c>
      <c r="B37" s="6" t="s">
        <v>104</v>
      </c>
      <c r="C37" s="6" t="s">
        <v>33</v>
      </c>
      <c r="D37" s="6">
        <v>1</v>
      </c>
      <c r="E37" s="6" t="s">
        <v>183</v>
      </c>
      <c r="F37" s="20">
        <v>0</v>
      </c>
      <c r="G37" s="21">
        <f t="shared" si="0"/>
        <v>0</v>
      </c>
      <c r="H37" s="6" t="s">
        <v>105</v>
      </c>
      <c r="I37" s="6" t="s">
        <v>106</v>
      </c>
      <c r="J37" s="8" t="s">
        <v>12</v>
      </c>
    </row>
    <row r="38" spans="1:10" ht="15">
      <c r="A38" s="5">
        <v>37</v>
      </c>
      <c r="B38" s="6" t="s">
        <v>107</v>
      </c>
      <c r="C38" s="6" t="s">
        <v>67</v>
      </c>
      <c r="D38" s="6">
        <v>2</v>
      </c>
      <c r="E38" s="6" t="s">
        <v>183</v>
      </c>
      <c r="F38" s="20">
        <v>0</v>
      </c>
      <c r="G38" s="21">
        <f t="shared" si="0"/>
        <v>0</v>
      </c>
      <c r="H38" s="6" t="s">
        <v>77</v>
      </c>
      <c r="I38" s="6" t="s">
        <v>108</v>
      </c>
      <c r="J38" s="8" t="s">
        <v>79</v>
      </c>
    </row>
    <row r="39" spans="1:10" ht="15">
      <c r="A39" s="5">
        <v>38</v>
      </c>
      <c r="B39" s="6" t="s">
        <v>109</v>
      </c>
      <c r="C39" s="6" t="s">
        <v>33</v>
      </c>
      <c r="D39" s="6">
        <v>1</v>
      </c>
      <c r="E39" s="6" t="s">
        <v>183</v>
      </c>
      <c r="F39" s="20">
        <v>0</v>
      </c>
      <c r="G39" s="21">
        <f t="shared" si="0"/>
        <v>0</v>
      </c>
      <c r="H39" s="6" t="s">
        <v>77</v>
      </c>
      <c r="I39" s="6" t="s">
        <v>110</v>
      </c>
      <c r="J39" s="8" t="s">
        <v>79</v>
      </c>
    </row>
    <row r="40" spans="1:10" ht="25.5">
      <c r="A40" s="9">
        <v>39</v>
      </c>
      <c r="B40" s="10" t="s">
        <v>125</v>
      </c>
      <c r="C40" s="9" t="s">
        <v>101</v>
      </c>
      <c r="D40" s="9">
        <v>2</v>
      </c>
      <c r="E40" s="9" t="s">
        <v>182</v>
      </c>
      <c r="F40" s="20">
        <v>0</v>
      </c>
      <c r="G40" s="21">
        <f t="shared" si="0"/>
        <v>0</v>
      </c>
      <c r="H40" s="11" t="s">
        <v>168</v>
      </c>
      <c r="I40" s="9" t="s">
        <v>128</v>
      </c>
      <c r="J40" s="11" t="s">
        <v>156</v>
      </c>
    </row>
    <row r="41" spans="1:10" ht="15">
      <c r="A41" s="9">
        <v>40</v>
      </c>
      <c r="B41" s="10" t="s">
        <v>120</v>
      </c>
      <c r="C41" s="9" t="s">
        <v>101</v>
      </c>
      <c r="D41" s="9">
        <v>2</v>
      </c>
      <c r="E41" s="9" t="s">
        <v>182</v>
      </c>
      <c r="F41" s="20">
        <v>0</v>
      </c>
      <c r="G41" s="21">
        <f t="shared" si="0"/>
        <v>0</v>
      </c>
      <c r="H41" s="11" t="s">
        <v>169</v>
      </c>
      <c r="I41" s="9" t="s">
        <v>129</v>
      </c>
      <c r="J41" s="11" t="s">
        <v>156</v>
      </c>
    </row>
    <row r="42" spans="1:10" ht="15">
      <c r="A42" s="9">
        <v>41</v>
      </c>
      <c r="B42" s="10" t="s">
        <v>112</v>
      </c>
      <c r="C42" s="9" t="s">
        <v>130</v>
      </c>
      <c r="D42" s="9">
        <v>0.5</v>
      </c>
      <c r="E42" s="9" t="s">
        <v>183</v>
      </c>
      <c r="F42" s="20">
        <v>0</v>
      </c>
      <c r="G42" s="21">
        <f t="shared" si="0"/>
        <v>0</v>
      </c>
      <c r="H42" s="11" t="s">
        <v>170</v>
      </c>
      <c r="I42" s="9" t="s">
        <v>131</v>
      </c>
      <c r="J42" s="11" t="s">
        <v>157</v>
      </c>
    </row>
    <row r="43" spans="1:10" ht="15">
      <c r="A43" s="9">
        <v>42</v>
      </c>
      <c r="B43" s="10" t="s">
        <v>116</v>
      </c>
      <c r="C43" s="9" t="s">
        <v>33</v>
      </c>
      <c r="D43" s="9">
        <v>1</v>
      </c>
      <c r="E43" s="9" t="s">
        <v>183</v>
      </c>
      <c r="F43" s="20">
        <v>0</v>
      </c>
      <c r="G43" s="21">
        <f t="shared" si="0"/>
        <v>0</v>
      </c>
      <c r="H43" s="11" t="s">
        <v>171</v>
      </c>
      <c r="I43" s="9" t="s">
        <v>132</v>
      </c>
      <c r="J43" s="11" t="s">
        <v>159</v>
      </c>
    </row>
    <row r="44" spans="1:10" ht="15">
      <c r="A44" s="9">
        <v>43</v>
      </c>
      <c r="B44" s="10" t="s">
        <v>118</v>
      </c>
      <c r="C44" s="9" t="s">
        <v>91</v>
      </c>
      <c r="D44" s="9">
        <v>10</v>
      </c>
      <c r="E44" s="9" t="s">
        <v>183</v>
      </c>
      <c r="F44" s="20">
        <v>0</v>
      </c>
      <c r="G44" s="21">
        <f t="shared" si="0"/>
        <v>0</v>
      </c>
      <c r="H44" s="11" t="s">
        <v>172</v>
      </c>
      <c r="I44" s="9" t="s">
        <v>133</v>
      </c>
      <c r="J44" s="11" t="s">
        <v>158</v>
      </c>
    </row>
    <row r="45" spans="1:10" ht="15">
      <c r="A45" s="9">
        <v>44</v>
      </c>
      <c r="B45" s="10" t="s">
        <v>117</v>
      </c>
      <c r="C45" s="9" t="s">
        <v>33</v>
      </c>
      <c r="D45" s="9">
        <v>1</v>
      </c>
      <c r="E45" s="9" t="s">
        <v>183</v>
      </c>
      <c r="F45" s="20">
        <v>0</v>
      </c>
      <c r="G45" s="21">
        <f t="shared" si="0"/>
        <v>0</v>
      </c>
      <c r="H45" s="11" t="s">
        <v>45</v>
      </c>
      <c r="I45" s="9" t="s">
        <v>134</v>
      </c>
      <c r="J45" s="11" t="s">
        <v>47</v>
      </c>
    </row>
    <row r="46" spans="1:10" ht="15">
      <c r="A46" s="9">
        <v>45</v>
      </c>
      <c r="B46" s="10" t="s">
        <v>111</v>
      </c>
      <c r="C46" s="9" t="s">
        <v>9</v>
      </c>
      <c r="D46" s="12">
        <v>0.2</v>
      </c>
      <c r="E46" s="12" t="s">
        <v>183</v>
      </c>
      <c r="F46" s="20">
        <v>0</v>
      </c>
      <c r="G46" s="21">
        <f t="shared" si="0"/>
        <v>0</v>
      </c>
      <c r="H46" s="11" t="s">
        <v>173</v>
      </c>
      <c r="I46" s="9" t="s">
        <v>135</v>
      </c>
      <c r="J46" s="11" t="s">
        <v>160</v>
      </c>
    </row>
    <row r="47" spans="1:10" ht="15">
      <c r="A47" s="9">
        <v>46</v>
      </c>
      <c r="B47" s="10" t="s">
        <v>119</v>
      </c>
      <c r="C47" s="9" t="s">
        <v>136</v>
      </c>
      <c r="D47" s="12">
        <v>12</v>
      </c>
      <c r="E47" s="12" t="s">
        <v>183</v>
      </c>
      <c r="F47" s="20">
        <v>0</v>
      </c>
      <c r="G47" s="21">
        <f t="shared" si="0"/>
        <v>0</v>
      </c>
      <c r="H47" s="11" t="s">
        <v>45</v>
      </c>
      <c r="I47" s="9" t="s">
        <v>137</v>
      </c>
      <c r="J47" s="11" t="s">
        <v>47</v>
      </c>
    </row>
    <row r="48" spans="1:10" ht="26.25">
      <c r="A48" s="9">
        <v>47</v>
      </c>
      <c r="B48" s="10" t="s">
        <v>123</v>
      </c>
      <c r="C48" s="9" t="s">
        <v>49</v>
      </c>
      <c r="D48" s="9">
        <v>5</v>
      </c>
      <c r="E48" s="9" t="s">
        <v>183</v>
      </c>
      <c r="F48" s="20">
        <v>0</v>
      </c>
      <c r="G48" s="21">
        <f t="shared" si="0"/>
        <v>0</v>
      </c>
      <c r="H48" s="11" t="s">
        <v>45</v>
      </c>
      <c r="I48" s="9" t="s">
        <v>50</v>
      </c>
      <c r="J48" s="11" t="s">
        <v>47</v>
      </c>
    </row>
    <row r="49" spans="1:10" ht="15">
      <c r="A49" s="9">
        <v>48</v>
      </c>
      <c r="B49" s="10" t="s">
        <v>122</v>
      </c>
      <c r="C49" s="9" t="s">
        <v>139</v>
      </c>
      <c r="D49" s="12">
        <v>12</v>
      </c>
      <c r="E49" s="12" t="s">
        <v>182</v>
      </c>
      <c r="F49" s="20">
        <v>0</v>
      </c>
      <c r="G49" s="21">
        <f t="shared" si="0"/>
        <v>0</v>
      </c>
      <c r="H49" s="11"/>
      <c r="I49" s="9" t="s">
        <v>138</v>
      </c>
      <c r="J49" s="11" t="s">
        <v>161</v>
      </c>
    </row>
    <row r="50" spans="1:10" ht="15">
      <c r="A50" s="9">
        <v>49</v>
      </c>
      <c r="B50" s="10" t="s">
        <v>114</v>
      </c>
      <c r="C50" s="9" t="s">
        <v>33</v>
      </c>
      <c r="D50" s="9">
        <v>1</v>
      </c>
      <c r="E50" s="9" t="s">
        <v>183</v>
      </c>
      <c r="F50" s="20">
        <v>0</v>
      </c>
      <c r="G50" s="21">
        <f t="shared" si="0"/>
        <v>0</v>
      </c>
      <c r="H50" s="11" t="s">
        <v>10</v>
      </c>
      <c r="I50" s="9" t="s">
        <v>140</v>
      </c>
      <c r="J50" s="11" t="s">
        <v>12</v>
      </c>
    </row>
    <row r="51" spans="1:10" ht="15">
      <c r="A51" s="9">
        <v>50</v>
      </c>
      <c r="B51" s="10" t="s">
        <v>113</v>
      </c>
      <c r="C51" s="9" t="s">
        <v>141</v>
      </c>
      <c r="D51" s="9">
        <v>3</v>
      </c>
      <c r="E51" s="9" t="s">
        <v>182</v>
      </c>
      <c r="F51" s="20">
        <v>0</v>
      </c>
      <c r="G51" s="21">
        <f t="shared" si="0"/>
        <v>0</v>
      </c>
      <c r="H51" s="11" t="s">
        <v>174</v>
      </c>
      <c r="I51" s="9" t="s">
        <v>142</v>
      </c>
      <c r="J51" s="11" t="s">
        <v>162</v>
      </c>
    </row>
    <row r="52" spans="1:10" ht="26.25">
      <c r="A52" s="9">
        <v>51</v>
      </c>
      <c r="B52" s="10" t="s">
        <v>151</v>
      </c>
      <c r="C52" s="9" t="s">
        <v>101</v>
      </c>
      <c r="D52" s="9">
        <v>2</v>
      </c>
      <c r="E52" s="9" t="s">
        <v>182</v>
      </c>
      <c r="F52" s="20">
        <v>0</v>
      </c>
      <c r="G52" s="21">
        <f t="shared" si="0"/>
        <v>0</v>
      </c>
      <c r="H52" s="11" t="s">
        <v>175</v>
      </c>
      <c r="I52" s="9" t="s">
        <v>143</v>
      </c>
      <c r="J52" s="11" t="s">
        <v>164</v>
      </c>
    </row>
    <row r="53" spans="1:10" ht="38.25">
      <c r="A53" s="9">
        <v>52</v>
      </c>
      <c r="B53" s="10" t="s">
        <v>127</v>
      </c>
      <c r="C53" s="9" t="s">
        <v>144</v>
      </c>
      <c r="D53" s="9">
        <v>1</v>
      </c>
      <c r="E53" s="9" t="s">
        <v>182</v>
      </c>
      <c r="F53" s="20">
        <v>0</v>
      </c>
      <c r="G53" s="21">
        <f t="shared" si="0"/>
        <v>0</v>
      </c>
      <c r="H53" s="11" t="s">
        <v>176</v>
      </c>
      <c r="I53" s="9" t="s">
        <v>146</v>
      </c>
      <c r="J53" s="11" t="s">
        <v>163</v>
      </c>
    </row>
    <row r="54" spans="1:10" ht="38.25">
      <c r="A54" s="9">
        <v>53</v>
      </c>
      <c r="B54" s="10" t="s">
        <v>126</v>
      </c>
      <c r="C54" s="9" t="s">
        <v>144</v>
      </c>
      <c r="D54" s="9">
        <v>1</v>
      </c>
      <c r="E54" s="9" t="s">
        <v>182</v>
      </c>
      <c r="F54" s="20">
        <v>0</v>
      </c>
      <c r="G54" s="21">
        <f t="shared" si="0"/>
        <v>0</v>
      </c>
      <c r="H54" s="11" t="s">
        <v>176</v>
      </c>
      <c r="I54" s="9" t="s">
        <v>145</v>
      </c>
      <c r="J54" s="11" t="s">
        <v>163</v>
      </c>
    </row>
    <row r="55" spans="1:10" ht="15">
      <c r="A55" s="9">
        <v>54</v>
      </c>
      <c r="B55" s="10" t="s">
        <v>115</v>
      </c>
      <c r="C55" s="9" t="s">
        <v>148</v>
      </c>
      <c r="D55" s="9">
        <v>20</v>
      </c>
      <c r="E55" s="9" t="s">
        <v>182</v>
      </c>
      <c r="F55" s="20">
        <v>0</v>
      </c>
      <c r="G55" s="21">
        <f t="shared" si="0"/>
        <v>0</v>
      </c>
      <c r="H55" s="11" t="s">
        <v>177</v>
      </c>
      <c r="I55" s="9" t="s">
        <v>147</v>
      </c>
      <c r="J55" s="11" t="s">
        <v>165</v>
      </c>
    </row>
    <row r="56" spans="1:10" ht="15">
      <c r="A56" s="9">
        <v>55</v>
      </c>
      <c r="B56" s="10" t="s">
        <v>124</v>
      </c>
      <c r="C56" s="9" t="s">
        <v>67</v>
      </c>
      <c r="D56" s="9">
        <v>2</v>
      </c>
      <c r="E56" s="9" t="s">
        <v>183</v>
      </c>
      <c r="F56" s="20">
        <v>0</v>
      </c>
      <c r="G56" s="21">
        <f t="shared" si="0"/>
        <v>0</v>
      </c>
      <c r="H56" s="11" t="s">
        <v>178</v>
      </c>
      <c r="I56" s="9" t="s">
        <v>149</v>
      </c>
      <c r="J56" s="11" t="s">
        <v>166</v>
      </c>
    </row>
    <row r="57" spans="1:10" ht="26.25">
      <c r="A57" s="9">
        <v>56</v>
      </c>
      <c r="B57" s="10" t="s">
        <v>121</v>
      </c>
      <c r="C57" s="9" t="s">
        <v>49</v>
      </c>
      <c r="D57" s="9">
        <v>5</v>
      </c>
      <c r="E57" s="9" t="s">
        <v>183</v>
      </c>
      <c r="F57" s="20">
        <v>0</v>
      </c>
      <c r="G57" s="21">
        <f t="shared" si="0"/>
        <v>0</v>
      </c>
      <c r="H57" s="11" t="s">
        <v>179</v>
      </c>
      <c r="I57" s="9" t="s">
        <v>150</v>
      </c>
      <c r="J57" s="11" t="s">
        <v>167</v>
      </c>
    </row>
    <row r="58" spans="1:10" ht="26.25">
      <c r="A58" s="9">
        <v>57</v>
      </c>
      <c r="B58" s="10" t="s">
        <v>152</v>
      </c>
      <c r="C58" s="9" t="s">
        <v>154</v>
      </c>
      <c r="D58" s="9">
        <v>10</v>
      </c>
      <c r="E58" s="9" t="s">
        <v>182</v>
      </c>
      <c r="F58" s="20">
        <v>0</v>
      </c>
      <c r="G58" s="21">
        <f>PRODUCT(D58,F58)</f>
        <v>0</v>
      </c>
      <c r="H58" s="11" t="s">
        <v>155</v>
      </c>
      <c r="I58" s="9" t="s">
        <v>153</v>
      </c>
      <c r="J58" s="11" t="s">
        <v>0</v>
      </c>
    </row>
    <row r="59" spans="6:7" ht="6" customHeight="1" thickBot="1">
      <c r="F59" s="13"/>
      <c r="G59" s="13"/>
    </row>
    <row r="60" spans="1:8" ht="44.25" customHeight="1" thickBot="1">
      <c r="A60" s="17" t="s">
        <v>185</v>
      </c>
      <c r="B60" s="18"/>
      <c r="C60" s="18"/>
      <c r="D60" s="18"/>
      <c r="E60" s="19"/>
      <c r="F60" s="15">
        <f>SUM(G5:G58)</f>
        <v>0</v>
      </c>
      <c r="G60" s="16"/>
      <c r="H60" s="14"/>
    </row>
    <row r="61" spans="1:7" ht="42" customHeight="1" thickBot="1">
      <c r="A61" s="17" t="s">
        <v>188</v>
      </c>
      <c r="B61" s="18"/>
      <c r="C61" s="18"/>
      <c r="D61" s="18"/>
      <c r="E61" s="19"/>
      <c r="F61" s="15">
        <f>PRODUCT(G5:G58,2)</f>
        <v>0</v>
      </c>
      <c r="G61" s="16"/>
    </row>
  </sheetData>
  <sheetProtection password="C88C" sheet="1"/>
  <mergeCells count="4">
    <mergeCell ref="F60:G60"/>
    <mergeCell ref="A60:E60"/>
    <mergeCell ref="A61:E61"/>
    <mergeCell ref="F61:G61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Šťastná</cp:lastModifiedBy>
  <cp:lastPrinted>2018-03-19T11:52:49Z</cp:lastPrinted>
  <dcterms:created xsi:type="dcterms:W3CDTF">2017-08-22T09:55:21Z</dcterms:created>
  <dcterms:modified xsi:type="dcterms:W3CDTF">2018-03-19T11:53:14Z</dcterms:modified>
  <cp:category/>
  <cp:version/>
  <cp:contentType/>
  <cp:contentStatus/>
</cp:coreProperties>
</file>