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05" windowHeight="10650" tabRatio="593" activeTab="0"/>
  </bookViews>
  <sheets>
    <sheet name="část 2" sheetId="1" r:id="rId1"/>
  </sheets>
  <definedNames>
    <definedName name="_xlnm.Print_Area" localSheetId="0">'část 2'!$A$1:$P$22</definedName>
  </definedNames>
  <calcPr fullCalcOnLoad="1"/>
</workbook>
</file>

<file path=xl/sharedStrings.xml><?xml version="1.0" encoding="utf-8"?>
<sst xmlns="http://schemas.openxmlformats.org/spreadsheetml/2006/main" count="116" uniqueCount="67">
  <si>
    <t>Popis</t>
  </si>
  <si>
    <t>Použití</t>
  </si>
  <si>
    <t>Přípustná balení</t>
  </si>
  <si>
    <t xml:space="preserve">Velikost balení    </t>
  </si>
  <si>
    <t>Plán v MJ 2016</t>
  </si>
  <si>
    <t xml:space="preserve"> olejová disperze </t>
  </si>
  <si>
    <t>max 1 l</t>
  </si>
  <si>
    <t>Kč/l</t>
  </si>
  <si>
    <t>max 1 kg</t>
  </si>
  <si>
    <t>Kč/kg</t>
  </si>
  <si>
    <t>max 5 l</t>
  </si>
  <si>
    <t>Glyfosát 480 g/l</t>
  </si>
  <si>
    <t>max 20 l</t>
  </si>
  <si>
    <t>Chlorsulfuron 750 g/kg</t>
  </si>
  <si>
    <t>suspenzní koncentrát</t>
  </si>
  <si>
    <t>rozpustný koncentrát ve vodě</t>
  </si>
  <si>
    <t>K hubení jednoděložných a dvouděložných plevelých, včetně vytrvalých v kukuřici</t>
  </si>
  <si>
    <t>Pethoxamid 600 g/l</t>
  </si>
  <si>
    <t>S-metolachlor 312,5 g/l Terbuthylazin 187,5 g/l</t>
  </si>
  <si>
    <t>glufosinát amonný 150 g/l</t>
  </si>
  <si>
    <t>k postemergentnímu ničení plevelů v sadech a vinicích</t>
  </si>
  <si>
    <t>l</t>
  </si>
  <si>
    <t>kg</t>
  </si>
  <si>
    <t>nabídková cena celkem v Kč (bez DPH) za spotřební koš pro část 2:</t>
  </si>
  <si>
    <t>k hubení vytrvalých a jednoletých plevelů na orné půdě, v ovocných sadech mimo broskvoň, vinohradech a k likvidaci nežádoucí vegetace na ostatních plochách</t>
  </si>
  <si>
    <t>max 0.1 kg</t>
  </si>
  <si>
    <t>Flurochloridon 250 g/l</t>
  </si>
  <si>
    <t>emulgovatelný koncentrát</t>
  </si>
  <si>
    <t>k postemergetnímu 
hubení odolných dvouděložných plevelů v obilninách bez podsevu, kukuřici, máku setém, v 
travách na semeno, loukách a pastvinách</t>
  </si>
  <si>
    <t>ve vodě rozpustné granule</t>
  </si>
  <si>
    <t xml:space="preserve">Fluazifop-P-butyl 150 g/l </t>
  </si>
  <si>
    <t>k preemergentnímu a časně
postemergentnímu hubení jednoletých trávovitých a jednoletých dvouděložných plevelův kukuřici</t>
  </si>
  <si>
    <t>k hubení jednoděložných a dvouděložných plevelů,  včetně vytrvalých v kukuřici</t>
  </si>
  <si>
    <t>Dikvát (Diquat dibromide) 200 g/l</t>
  </si>
  <si>
    <t>Thifensulfuron-methyl 500 g/kg</t>
  </si>
  <si>
    <r>
      <t>Účinná látka a minimální obsah čisté účinné látky v přípravku</t>
    </r>
    <r>
      <rPr>
        <b/>
        <vertAlign val="superscript"/>
        <sz val="11"/>
        <rFont val="Calibri"/>
        <family val="2"/>
      </rPr>
      <t>1</t>
    </r>
  </si>
  <si>
    <r>
      <t xml:space="preserve">Předpokládaný objem dodávek    po dobu platnosti rámcové smlouvy  
</t>
    </r>
    <r>
      <rPr>
        <i/>
        <sz val="11"/>
        <rFont val="Calibri"/>
        <family val="2"/>
      </rPr>
      <t>množství   jednotka</t>
    </r>
  </si>
  <si>
    <r>
      <t>1</t>
    </r>
    <r>
      <rPr>
        <b/>
        <sz val="12"/>
        <color indexed="8"/>
        <rFont val="Calibri"/>
        <family val="2"/>
      </rPr>
      <t>Zadavatel připouští obsah účinné látky v rozptylu ± 3% z hodnoty uvedené ve sloupci B</t>
    </r>
  </si>
  <si>
    <t>komodita</t>
  </si>
  <si>
    <t xml:space="preserve">amidosulfuron 100 g/l 
jodosulfuron-methyl sodný 25 g/l 
Safener:
mefenpyr-diethyl 250 g/l </t>
  </si>
  <si>
    <t>selektivní systémový herbicid k jarnímu nebo podzimnímu hubení dvouděložných plevelů, včetně svízele přítuly, heřmánků, pcháče a dalších plevelů v pšenici a ječmeni</t>
  </si>
  <si>
    <t>Rozpustný koncentrát</t>
  </si>
  <si>
    <t>Ve vodě dispergovatelné granule</t>
  </si>
  <si>
    <t xml:space="preserve">k hubení odolných dvouděložných plevelů a chundelky metlice v ozimých a jarních obilninách </t>
  </si>
  <si>
    <t>Tembotrion 44 g/l                                                                                                                                                                                                                             Isoxadifen-ethyl 22 g/l</t>
  </si>
  <si>
    <t>Olejová disperze</t>
  </si>
  <si>
    <t>Pro postemergentní aplikaci do kukuřice, máku setého,  určený k hubení jednoletých plevelů.</t>
  </si>
  <si>
    <t xml:space="preserve">foramsulfuron 30 g/l 
jodosulfuron-methyl sodný 1 g/l 
thienkarbazon 10 g/l 
Safener:
cyprosulfamid 15 g/l </t>
  </si>
  <si>
    <t xml:space="preserve">
 k desikaci polních plodin,  k hubení plevelů v polních plodinách, ovocných sadech, vinicích.</t>
  </si>
  <si>
    <t>Emulgovatelný koncentrát</t>
  </si>
  <si>
    <t xml:space="preserve">
 k hubení jednoletých plevelů v ozimé pšenici, kukuřici a slunečnici</t>
  </si>
  <si>
    <t xml:space="preserve">
 proti jednoletým lipnicovitým a dvouděložným plevelům v kukuřici, slunečnici</t>
  </si>
  <si>
    <t>Suspenzní koncentrát</t>
  </si>
  <si>
    <t>K hubení jednoletých plevelů v kukuřici a čiroku</t>
  </si>
  <si>
    <r>
      <t xml:space="preserve">Fluroxypyr </t>
    </r>
    <r>
      <rPr>
        <sz val="10"/>
        <color indexed="8"/>
        <rFont val="Calibri"/>
        <family val="2"/>
      </rPr>
      <t>250 g/l</t>
    </r>
  </si>
  <si>
    <r>
      <t xml:space="preserve">Diflufenikan </t>
    </r>
    <r>
      <rPr>
        <sz val="10"/>
        <rFont val="Arial"/>
        <family val="2"/>
      </rPr>
      <t>280 g/l, Flufenacet</t>
    </r>
    <r>
      <rPr>
        <sz val="10"/>
        <rFont val="Arial"/>
        <family val="2"/>
      </rPr>
      <t xml:space="preserve"> 280 g/l </t>
    </r>
  </si>
  <si>
    <t>k hubení plevelů v pšenici ozimé, ječmeni ozimém</t>
  </si>
  <si>
    <t>k
postemergentnímu  hubení  jednoletých  a  vytrvalých  trávovitých  plevelů  v hořčici bílé, máku setém, slunečnici</t>
  </si>
  <si>
    <t xml:space="preserve">isoxaflutol 225 g/l 
thienkarbazon-methyl 90 g/l 
tj. thienkarbazon 86,77 g/l
Safener:
cyprosulfamid 150 g/l </t>
  </si>
  <si>
    <t>foramsulfuron 300 g/kg                                                                                                                                                                                                                iodosulfuron 10 g/kg                                                                                                                                                                                                                        isoxadifen 300 g/kg</t>
  </si>
  <si>
    <t>herbicidní přípravek dle Nařízení Ústředního kontrolního a zkušebního ústavu zemědělského povolen
na menšinová použití do vojtěšky proti dvouděložným plevelům</t>
  </si>
  <si>
    <t xml:space="preserve">
 Mesotrion 480 g/l</t>
  </si>
  <si>
    <t>herbicidní přípravek proti dvouděložným jednoletým plevelům v kukuřici a máku</t>
  </si>
  <si>
    <t xml:space="preserve">Komerční název nabízeného produktu </t>
  </si>
  <si>
    <t>Nabídková cena v Kč bez DPH za jednotku komodity</t>
  </si>
  <si>
    <t>Celková nabídková cena v Kč bez DPH</t>
  </si>
  <si>
    <t>Příloha č. 2_TECHNICKÁ SPECIFIKACE_část 2_HERBICIDNÍ PŘÍPRAVKY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</si>
</sst>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#,##0.00&quot; Kč&quot;"/>
    <numFmt numFmtId="166" formatCode="#,##0.00\ &quot;Kč&quot;"/>
    <numFmt numFmtId="167" formatCode="#,##0.0"/>
  </numFmts>
  <fonts count="51">
    <font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b/>
      <vertAlign val="superscript"/>
      <sz val="11"/>
      <name val="Calibri"/>
      <family val="2"/>
    </font>
    <font>
      <i/>
      <sz val="11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0"/>
      <color indexed="30"/>
      <name val="Calibri"/>
      <family val="2"/>
    </font>
    <font>
      <b/>
      <sz val="10"/>
      <color indexed="57"/>
      <name val="Calibri"/>
      <family val="2"/>
    </font>
    <font>
      <b/>
      <sz val="10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5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9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50" fillId="0" borderId="10" xfId="0" applyFont="1" applyFill="1" applyBorder="1" applyAlignment="1" applyProtection="1">
      <alignment horizontal="center" vertical="center" wrapText="1"/>
      <protection/>
    </xf>
    <xf numFmtId="0" fontId="2" fillId="0" borderId="0" xfId="36" applyFont="1" applyProtection="1">
      <alignment/>
      <protection/>
    </xf>
    <xf numFmtId="0" fontId="2" fillId="0" borderId="11" xfId="36" applyFont="1" applyBorder="1" applyProtection="1">
      <alignment/>
      <protection/>
    </xf>
    <xf numFmtId="0" fontId="2" fillId="0" borderId="0" xfId="36" applyFont="1" applyAlignment="1" applyProtection="1">
      <alignment wrapText="1"/>
      <protection/>
    </xf>
    <xf numFmtId="166" fontId="8" fillId="0" borderId="0" xfId="36" applyNumberFormat="1" applyFont="1" applyProtection="1">
      <alignment/>
      <protection/>
    </xf>
    <xf numFmtId="166" fontId="8" fillId="0" borderId="12" xfId="36" applyNumberFormat="1" applyFont="1" applyBorder="1" applyProtection="1">
      <alignment/>
      <protection/>
    </xf>
    <xf numFmtId="0" fontId="24" fillId="33" borderId="10" xfId="36" applyNumberFormat="1" applyFont="1" applyFill="1" applyBorder="1" applyAlignment="1" applyProtection="1">
      <alignment horizontal="center" vertical="center" wrapText="1"/>
      <protection locked="0"/>
    </xf>
    <xf numFmtId="0" fontId="25" fillId="34" borderId="10" xfId="36" applyFont="1" applyFill="1" applyBorder="1" applyAlignment="1" applyProtection="1">
      <alignment horizontal="center" vertical="center" wrapText="1"/>
      <protection/>
    </xf>
    <xf numFmtId="0" fontId="26" fillId="35" borderId="10" xfId="36" applyFont="1" applyFill="1" applyBorder="1" applyAlignment="1" applyProtection="1">
      <alignment horizontal="center" vertical="center"/>
      <protection/>
    </xf>
    <xf numFmtId="165" fontId="27" fillId="36" borderId="10" xfId="36" applyNumberFormat="1" applyFont="1" applyFill="1" applyBorder="1" applyAlignment="1" applyProtection="1">
      <alignment horizontal="center" vertical="center"/>
      <protection/>
    </xf>
    <xf numFmtId="165" fontId="25" fillId="34" borderId="10" xfId="36" applyNumberFormat="1" applyFont="1" applyFill="1" applyBorder="1" applyAlignment="1" applyProtection="1">
      <alignment horizontal="center" vertical="center"/>
      <protection/>
    </xf>
    <xf numFmtId="165" fontId="25" fillId="37" borderId="10" xfId="36" applyNumberFormat="1" applyFont="1" applyFill="1" applyBorder="1" applyAlignment="1" applyProtection="1">
      <alignment horizontal="center" vertical="center"/>
      <protection/>
    </xf>
    <xf numFmtId="166" fontId="28" fillId="38" borderId="10" xfId="36" applyNumberFormat="1" applyFont="1" applyFill="1" applyBorder="1" applyAlignment="1" applyProtection="1">
      <alignment horizontal="right" vertical="center"/>
      <protection locked="0"/>
    </xf>
    <xf numFmtId="0" fontId="6" fillId="0" borderId="10" xfId="36" applyFont="1" applyBorder="1" applyAlignment="1" applyProtection="1">
      <alignment horizontal="left" vertical="center"/>
      <protection/>
    </xf>
    <xf numFmtId="0" fontId="8" fillId="39" borderId="13" xfId="36" applyFont="1" applyFill="1" applyBorder="1" applyAlignment="1" applyProtection="1">
      <alignment horizontal="center" vertical="center" wrapText="1"/>
      <protection/>
    </xf>
    <xf numFmtId="0" fontId="24" fillId="39" borderId="14" xfId="36" applyFont="1" applyFill="1" applyBorder="1" applyAlignment="1" applyProtection="1">
      <alignment horizontal="center" vertical="center" wrapText="1"/>
      <protection/>
    </xf>
    <xf numFmtId="0" fontId="8" fillId="39" borderId="14" xfId="36" applyFont="1" applyFill="1" applyBorder="1" applyAlignment="1" applyProtection="1">
      <alignment horizontal="center" vertical="center" wrapText="1"/>
      <protection/>
    </xf>
    <xf numFmtId="0" fontId="24" fillId="39" borderId="14" xfId="36" applyNumberFormat="1" applyFont="1" applyFill="1" applyBorder="1" applyAlignment="1" applyProtection="1">
      <alignment horizontal="center" vertical="center" wrapText="1"/>
      <protection/>
    </xf>
    <xf numFmtId="0" fontId="24" fillId="34" borderId="14" xfId="36" applyFont="1" applyFill="1" applyBorder="1" applyAlignment="1" applyProtection="1">
      <alignment horizontal="center" vertical="center" wrapText="1"/>
      <protection/>
    </xf>
    <xf numFmtId="166" fontId="8" fillId="39" borderId="15" xfId="36" applyNumberFormat="1" applyFont="1" applyFill="1" applyBorder="1" applyAlignment="1" applyProtection="1">
      <alignment horizontal="center" vertical="center" wrapText="1"/>
      <protection/>
    </xf>
    <xf numFmtId="0" fontId="6" fillId="39" borderId="16" xfId="36" applyFont="1" applyFill="1" applyBorder="1" applyAlignment="1" applyProtection="1">
      <alignment horizontal="center" vertical="center"/>
      <protection/>
    </xf>
    <xf numFmtId="166" fontId="8" fillId="0" borderId="17" xfId="36" applyNumberFormat="1" applyFont="1" applyBorder="1" applyAlignment="1" applyProtection="1">
      <alignment horizontal="center" vertical="center" wrapText="1"/>
      <protection/>
    </xf>
    <xf numFmtId="0" fontId="2" fillId="0" borderId="18" xfId="36" applyFont="1" applyBorder="1" applyProtection="1">
      <alignment/>
      <protection/>
    </xf>
    <xf numFmtId="0" fontId="4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66" fontId="29" fillId="0" borderId="19" xfId="36" applyNumberFormat="1" applyFont="1" applyBorder="1" applyAlignment="1" applyProtection="1">
      <alignment horizontal="left" vertic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24" fillId="39" borderId="14" xfId="36" applyFont="1" applyFill="1" applyBorder="1" applyAlignment="1" applyProtection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0" fillId="0" borderId="20" xfId="36" applyFont="1" applyBorder="1" applyAlignment="1" applyProtection="1">
      <alignment horizontal="left" vertical="center"/>
      <protection/>
    </xf>
    <xf numFmtId="0" fontId="30" fillId="0" borderId="21" xfId="36" applyFont="1" applyBorder="1" applyAlignment="1" applyProtection="1">
      <alignment horizontal="left" vertical="center"/>
      <protection/>
    </xf>
    <xf numFmtId="0" fontId="30" fillId="0" borderId="22" xfId="36" applyFont="1" applyBorder="1" applyAlignment="1" applyProtection="1">
      <alignment horizontal="left" vertical="center"/>
      <protection/>
    </xf>
    <xf numFmtId="0" fontId="30" fillId="0" borderId="23" xfId="36" applyFont="1" applyBorder="1" applyAlignment="1" applyProtection="1">
      <alignment horizontal="left" vertical="center"/>
      <protection/>
    </xf>
    <xf numFmtId="0" fontId="30" fillId="0" borderId="24" xfId="36" applyFont="1" applyBorder="1" applyAlignment="1" applyProtection="1">
      <alignment horizontal="left" vertical="center"/>
      <protection/>
    </xf>
    <xf numFmtId="0" fontId="30" fillId="0" borderId="25" xfId="36" applyFont="1" applyBorder="1" applyAlignment="1" applyProtection="1">
      <alignment horizontal="left" vertical="center"/>
      <protection/>
    </xf>
    <xf numFmtId="0" fontId="8" fillId="39" borderId="14" xfId="36" applyFont="1" applyFill="1" applyBorder="1" applyAlignment="1" applyProtection="1">
      <alignment horizontal="center" vertical="center" wrapText="1"/>
      <protection/>
    </xf>
    <xf numFmtId="0" fontId="24" fillId="39" borderId="14" xfId="36" applyFont="1" applyFill="1" applyBorder="1" applyAlignment="1" applyProtection="1">
      <alignment horizontal="center" vertical="center" wrapText="1"/>
      <protection/>
    </xf>
    <xf numFmtId="0" fontId="29" fillId="0" borderId="26" xfId="36" applyFont="1" applyBorder="1" applyAlignment="1" applyProtection="1">
      <alignment horizontal="right" vertical="center"/>
      <protection/>
    </xf>
    <xf numFmtId="0" fontId="31" fillId="0" borderId="27" xfId="36" applyFont="1" applyBorder="1" applyAlignment="1" applyProtection="1">
      <alignment horizontal="left" wrapText="1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Item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000"/>
      <rgbColor rgb="00008000"/>
      <rgbColor rgb="00000080"/>
      <rgbColor rgb="00808000"/>
      <rgbColor rgb="00800080"/>
      <rgbColor rgb="00008080"/>
      <rgbColor rgb="00CCC1DA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D7E4BD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000"/>
      <rgbColor rgb="00FF9900"/>
      <rgbColor rgb="00FF6600"/>
      <rgbColor rgb="00666699"/>
      <rgbColor rgb="00C4BD97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</sheetPr>
  <dimension ref="A1:P22"/>
  <sheetViews>
    <sheetView tabSelected="1" zoomScale="90" zoomScaleNormal="90" zoomScalePageLayoutView="0" workbookViewId="0" topLeftCell="A1">
      <selection activeCell="F4" sqref="E4:F4"/>
    </sheetView>
  </sheetViews>
  <sheetFormatPr defaultColWidth="9.140625" defaultRowHeight="12.75"/>
  <cols>
    <col min="1" max="1" width="9.57421875" style="4" customWidth="1"/>
    <col min="2" max="2" width="35.140625" style="6" customWidth="1"/>
    <col min="3" max="3" width="38.28125" style="6" customWidth="1"/>
    <col min="4" max="4" width="24.00390625" style="6" customWidth="1"/>
    <col min="5" max="5" width="15.140625" style="4" customWidth="1"/>
    <col min="6" max="6" width="14.00390625" style="4" customWidth="1"/>
    <col min="7" max="7" width="13.57421875" style="4" customWidth="1"/>
    <col min="8" max="8" width="0" style="4" hidden="1" customWidth="1"/>
    <col min="9" max="9" width="10.421875" style="4" customWidth="1"/>
    <col min="10" max="12" width="0" style="4" hidden="1" customWidth="1"/>
    <col min="13" max="13" width="8.57421875" style="4" customWidth="1"/>
    <col min="14" max="14" width="11.421875" style="7" customWidth="1"/>
    <col min="15" max="15" width="5.28125" style="4" customWidth="1"/>
    <col min="16" max="16" width="25.7109375" style="7" customWidth="1"/>
    <col min="17" max="16384" width="9.140625" style="4" customWidth="1"/>
  </cols>
  <sheetData>
    <row r="1" spans="1:16" ht="15.75" thickBot="1">
      <c r="A1" s="34" t="s">
        <v>66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6"/>
    </row>
    <row r="2" spans="1:16" ht="15.75" thickBo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9"/>
    </row>
    <row r="3" spans="1:16" ht="89.25" customHeight="1">
      <c r="A3" s="17" t="s">
        <v>38</v>
      </c>
      <c r="B3" s="31" t="s">
        <v>35</v>
      </c>
      <c r="C3" s="19" t="s">
        <v>0</v>
      </c>
      <c r="D3" s="19" t="s">
        <v>1</v>
      </c>
      <c r="E3" s="18" t="s">
        <v>2</v>
      </c>
      <c r="F3" s="20" t="s">
        <v>63</v>
      </c>
      <c r="G3" s="20" t="s">
        <v>3</v>
      </c>
      <c r="H3" s="21" t="s">
        <v>4</v>
      </c>
      <c r="I3" s="41" t="s">
        <v>36</v>
      </c>
      <c r="J3" s="41"/>
      <c r="K3" s="41"/>
      <c r="L3" s="41"/>
      <c r="M3" s="41"/>
      <c r="N3" s="40" t="s">
        <v>64</v>
      </c>
      <c r="O3" s="40"/>
      <c r="P3" s="22" t="s">
        <v>65</v>
      </c>
    </row>
    <row r="4" spans="1:16" ht="113.25" customHeight="1">
      <c r="A4" s="23">
        <v>1</v>
      </c>
      <c r="B4" s="1" t="s">
        <v>39</v>
      </c>
      <c r="C4" s="2" t="s">
        <v>5</v>
      </c>
      <c r="D4" s="3" t="s">
        <v>40</v>
      </c>
      <c r="E4" s="2" t="s">
        <v>6</v>
      </c>
      <c r="F4" s="9"/>
      <c r="G4" s="9"/>
      <c r="H4" s="10">
        <v>360</v>
      </c>
      <c r="I4" s="30">
        <v>35</v>
      </c>
      <c r="J4" s="11">
        <v>360</v>
      </c>
      <c r="K4" s="12">
        <v>510</v>
      </c>
      <c r="L4" s="13">
        <f>J4*K4</f>
        <v>183600</v>
      </c>
      <c r="M4" s="14" t="s">
        <v>21</v>
      </c>
      <c r="N4" s="15"/>
      <c r="O4" s="16" t="s">
        <v>7</v>
      </c>
      <c r="P4" s="24">
        <f>I4*N4</f>
        <v>0</v>
      </c>
    </row>
    <row r="5" spans="1:16" ht="99" customHeight="1">
      <c r="A5" s="23">
        <v>2</v>
      </c>
      <c r="B5" s="1" t="s">
        <v>11</v>
      </c>
      <c r="C5" s="2" t="s">
        <v>41</v>
      </c>
      <c r="D5" s="3" t="s">
        <v>24</v>
      </c>
      <c r="E5" s="2" t="s">
        <v>12</v>
      </c>
      <c r="F5" s="9"/>
      <c r="G5" s="9"/>
      <c r="H5" s="10"/>
      <c r="I5" s="30">
        <v>600</v>
      </c>
      <c r="J5" s="11"/>
      <c r="K5" s="12"/>
      <c r="L5" s="13"/>
      <c r="M5" s="14" t="s">
        <v>21</v>
      </c>
      <c r="N5" s="15"/>
      <c r="O5" s="16" t="s">
        <v>7</v>
      </c>
      <c r="P5" s="24">
        <f aca="true" t="shared" si="0" ref="P5:P20">I5*N5</f>
        <v>0</v>
      </c>
    </row>
    <row r="6" spans="1:16" ht="90.75" customHeight="1">
      <c r="A6" s="23">
        <v>3</v>
      </c>
      <c r="B6" s="1" t="s">
        <v>13</v>
      </c>
      <c r="C6" s="2" t="s">
        <v>42</v>
      </c>
      <c r="D6" s="3" t="s">
        <v>43</v>
      </c>
      <c r="E6" s="2" t="s">
        <v>25</v>
      </c>
      <c r="F6" s="9"/>
      <c r="G6" s="9"/>
      <c r="H6" s="10"/>
      <c r="I6" s="30">
        <v>5</v>
      </c>
      <c r="J6" s="11"/>
      <c r="K6" s="12"/>
      <c r="L6" s="13"/>
      <c r="M6" s="14" t="s">
        <v>21</v>
      </c>
      <c r="N6" s="15"/>
      <c r="O6" s="16" t="s">
        <v>7</v>
      </c>
      <c r="P6" s="24">
        <f t="shared" si="0"/>
        <v>0</v>
      </c>
    </row>
    <row r="7" spans="1:16" ht="78" customHeight="1">
      <c r="A7" s="23">
        <v>4</v>
      </c>
      <c r="B7" s="1" t="s">
        <v>44</v>
      </c>
      <c r="C7" s="2" t="s">
        <v>45</v>
      </c>
      <c r="D7" s="3" t="s">
        <v>46</v>
      </c>
      <c r="E7" s="2" t="s">
        <v>10</v>
      </c>
      <c r="F7" s="9"/>
      <c r="G7" s="9"/>
      <c r="H7" s="10"/>
      <c r="I7" s="30">
        <v>800</v>
      </c>
      <c r="J7" s="11"/>
      <c r="K7" s="12"/>
      <c r="L7" s="13"/>
      <c r="M7" s="14" t="s">
        <v>22</v>
      </c>
      <c r="N7" s="15"/>
      <c r="O7" s="16" t="s">
        <v>9</v>
      </c>
      <c r="P7" s="24">
        <f t="shared" si="0"/>
        <v>0</v>
      </c>
    </row>
    <row r="8" spans="1:16" ht="93" customHeight="1">
      <c r="A8" s="23">
        <v>5</v>
      </c>
      <c r="B8" s="1" t="s">
        <v>47</v>
      </c>
      <c r="C8" s="2" t="s">
        <v>45</v>
      </c>
      <c r="D8" s="3" t="s">
        <v>16</v>
      </c>
      <c r="E8" s="2" t="s">
        <v>10</v>
      </c>
      <c r="F8" s="9"/>
      <c r="G8" s="9"/>
      <c r="H8" s="10"/>
      <c r="I8" s="30">
        <v>300</v>
      </c>
      <c r="J8" s="11"/>
      <c r="K8" s="12"/>
      <c r="L8" s="13"/>
      <c r="M8" s="14" t="s">
        <v>21</v>
      </c>
      <c r="N8" s="15"/>
      <c r="O8" s="16" t="s">
        <v>7</v>
      </c>
      <c r="P8" s="24">
        <f t="shared" si="0"/>
        <v>0</v>
      </c>
    </row>
    <row r="9" spans="1:16" ht="72.75" customHeight="1">
      <c r="A9" s="23">
        <v>6</v>
      </c>
      <c r="B9" s="1" t="s">
        <v>33</v>
      </c>
      <c r="C9" s="2" t="s">
        <v>41</v>
      </c>
      <c r="D9" s="3" t="s">
        <v>48</v>
      </c>
      <c r="E9" s="2" t="s">
        <v>12</v>
      </c>
      <c r="F9" s="9"/>
      <c r="G9" s="9"/>
      <c r="H9" s="10"/>
      <c r="I9" s="30">
        <v>300</v>
      </c>
      <c r="J9" s="11"/>
      <c r="K9" s="12"/>
      <c r="L9" s="13"/>
      <c r="M9" s="14" t="s">
        <v>22</v>
      </c>
      <c r="N9" s="15"/>
      <c r="O9" s="16" t="s">
        <v>9</v>
      </c>
      <c r="P9" s="24">
        <f t="shared" si="0"/>
        <v>0</v>
      </c>
    </row>
    <row r="10" spans="1:16" ht="90.75" customHeight="1">
      <c r="A10" s="23">
        <v>7</v>
      </c>
      <c r="B10" s="1" t="s">
        <v>26</v>
      </c>
      <c r="C10" s="2" t="s">
        <v>49</v>
      </c>
      <c r="D10" s="3" t="s">
        <v>50</v>
      </c>
      <c r="E10" s="2" t="s">
        <v>10</v>
      </c>
      <c r="F10" s="9"/>
      <c r="G10" s="9"/>
      <c r="H10" s="10"/>
      <c r="I10" s="30">
        <v>400</v>
      </c>
      <c r="J10" s="11"/>
      <c r="K10" s="12"/>
      <c r="L10" s="13"/>
      <c r="M10" s="14" t="s">
        <v>21</v>
      </c>
      <c r="N10" s="15"/>
      <c r="O10" s="16" t="s">
        <v>7</v>
      </c>
      <c r="P10" s="24">
        <f t="shared" si="0"/>
        <v>0</v>
      </c>
    </row>
    <row r="11" spans="1:16" ht="72" customHeight="1">
      <c r="A11" s="23">
        <v>8</v>
      </c>
      <c r="B11" s="1" t="s">
        <v>17</v>
      </c>
      <c r="C11" s="2" t="s">
        <v>49</v>
      </c>
      <c r="D11" s="3" t="s">
        <v>51</v>
      </c>
      <c r="E11" s="2" t="s">
        <v>10</v>
      </c>
      <c r="F11" s="9"/>
      <c r="G11" s="9"/>
      <c r="H11" s="10">
        <v>360</v>
      </c>
      <c r="I11" s="30">
        <v>270</v>
      </c>
      <c r="J11" s="11">
        <v>360</v>
      </c>
      <c r="K11" s="12">
        <v>510</v>
      </c>
      <c r="L11" s="13">
        <f aca="true" t="shared" si="1" ref="L11:L18">J11*K11</f>
        <v>183600</v>
      </c>
      <c r="M11" s="14" t="s">
        <v>21</v>
      </c>
      <c r="N11" s="15"/>
      <c r="O11" s="16" t="s">
        <v>7</v>
      </c>
      <c r="P11" s="24">
        <f t="shared" si="0"/>
        <v>0</v>
      </c>
    </row>
    <row r="12" spans="1:16" ht="86.25" customHeight="1">
      <c r="A12" s="23">
        <v>9</v>
      </c>
      <c r="B12" s="1" t="s">
        <v>18</v>
      </c>
      <c r="C12" s="2" t="s">
        <v>52</v>
      </c>
      <c r="D12" s="3" t="s">
        <v>53</v>
      </c>
      <c r="E12" s="2" t="s">
        <v>12</v>
      </c>
      <c r="F12" s="9"/>
      <c r="G12" s="9"/>
      <c r="H12" s="10">
        <v>1192</v>
      </c>
      <c r="I12" s="30">
        <v>400</v>
      </c>
      <c r="J12" s="11">
        <f aca="true" t="shared" si="2" ref="J12:J18">H12</f>
        <v>1192</v>
      </c>
      <c r="K12" s="12">
        <v>247</v>
      </c>
      <c r="L12" s="13">
        <f t="shared" si="1"/>
        <v>294424</v>
      </c>
      <c r="M12" s="14" t="s">
        <v>21</v>
      </c>
      <c r="N12" s="15"/>
      <c r="O12" s="16" t="s">
        <v>7</v>
      </c>
      <c r="P12" s="24">
        <f t="shared" si="0"/>
        <v>0</v>
      </c>
    </row>
    <row r="13" spans="1:16" ht="54" customHeight="1">
      <c r="A13" s="23">
        <v>10</v>
      </c>
      <c r="B13" s="1" t="s">
        <v>19</v>
      </c>
      <c r="C13" s="2" t="s">
        <v>15</v>
      </c>
      <c r="D13" s="3" t="s">
        <v>20</v>
      </c>
      <c r="E13" s="2" t="s">
        <v>12</v>
      </c>
      <c r="F13" s="9"/>
      <c r="G13" s="9"/>
      <c r="H13" s="10">
        <v>1192</v>
      </c>
      <c r="I13" s="30">
        <v>640</v>
      </c>
      <c r="J13" s="11">
        <f t="shared" si="2"/>
        <v>1192</v>
      </c>
      <c r="K13" s="12">
        <v>247</v>
      </c>
      <c r="L13" s="13">
        <f t="shared" si="1"/>
        <v>294424</v>
      </c>
      <c r="M13" s="14" t="s">
        <v>21</v>
      </c>
      <c r="N13" s="15"/>
      <c r="O13" s="16" t="s">
        <v>7</v>
      </c>
      <c r="P13" s="24">
        <f t="shared" si="0"/>
        <v>0</v>
      </c>
    </row>
    <row r="14" spans="1:16" ht="101.25" customHeight="1">
      <c r="A14" s="23">
        <v>11</v>
      </c>
      <c r="B14" s="32" t="s">
        <v>54</v>
      </c>
      <c r="C14" s="26" t="s">
        <v>27</v>
      </c>
      <c r="D14" s="3" t="s">
        <v>28</v>
      </c>
      <c r="E14" s="2" t="s">
        <v>10</v>
      </c>
      <c r="F14" s="9"/>
      <c r="G14" s="9"/>
      <c r="H14" s="10">
        <v>1192</v>
      </c>
      <c r="I14" s="30">
        <v>120</v>
      </c>
      <c r="J14" s="11">
        <f t="shared" si="2"/>
        <v>1192</v>
      </c>
      <c r="K14" s="12">
        <v>247</v>
      </c>
      <c r="L14" s="13">
        <f t="shared" si="1"/>
        <v>294424</v>
      </c>
      <c r="M14" s="14" t="s">
        <v>21</v>
      </c>
      <c r="N14" s="15"/>
      <c r="O14" s="16" t="s">
        <v>7</v>
      </c>
      <c r="P14" s="24">
        <f t="shared" si="0"/>
        <v>0</v>
      </c>
    </row>
    <row r="15" spans="1:16" ht="45.75" customHeight="1">
      <c r="A15" s="23">
        <v>12</v>
      </c>
      <c r="B15" s="33" t="s">
        <v>55</v>
      </c>
      <c r="C15" s="27" t="s">
        <v>14</v>
      </c>
      <c r="D15" s="3" t="s">
        <v>56</v>
      </c>
      <c r="E15" s="2" t="s">
        <v>10</v>
      </c>
      <c r="F15" s="9"/>
      <c r="G15" s="9"/>
      <c r="H15" s="10">
        <v>1192</v>
      </c>
      <c r="I15" s="30">
        <v>115</v>
      </c>
      <c r="J15" s="11">
        <f t="shared" si="2"/>
        <v>1192</v>
      </c>
      <c r="K15" s="12">
        <v>247</v>
      </c>
      <c r="L15" s="13">
        <f t="shared" si="1"/>
        <v>294424</v>
      </c>
      <c r="M15" s="14" t="s">
        <v>21</v>
      </c>
      <c r="N15" s="15"/>
      <c r="O15" s="16" t="s">
        <v>7</v>
      </c>
      <c r="P15" s="24">
        <f t="shared" si="0"/>
        <v>0</v>
      </c>
    </row>
    <row r="16" spans="1:16" ht="97.5" customHeight="1">
      <c r="A16" s="23">
        <v>13</v>
      </c>
      <c r="B16" s="33" t="s">
        <v>30</v>
      </c>
      <c r="C16" s="27" t="s">
        <v>49</v>
      </c>
      <c r="D16" s="3" t="s">
        <v>57</v>
      </c>
      <c r="E16" s="2" t="s">
        <v>12</v>
      </c>
      <c r="F16" s="9"/>
      <c r="G16" s="9"/>
      <c r="H16" s="10">
        <v>1192</v>
      </c>
      <c r="I16" s="30">
        <v>100</v>
      </c>
      <c r="J16" s="11">
        <f t="shared" si="2"/>
        <v>1192</v>
      </c>
      <c r="K16" s="12">
        <v>247</v>
      </c>
      <c r="L16" s="13">
        <f t="shared" si="1"/>
        <v>294424</v>
      </c>
      <c r="M16" s="14" t="s">
        <v>21</v>
      </c>
      <c r="N16" s="15"/>
      <c r="O16" s="16" t="s">
        <v>7</v>
      </c>
      <c r="P16" s="24">
        <f t="shared" si="0"/>
        <v>0</v>
      </c>
    </row>
    <row r="17" spans="1:16" ht="135" customHeight="1">
      <c r="A17" s="23">
        <v>14</v>
      </c>
      <c r="B17" s="28" t="s">
        <v>58</v>
      </c>
      <c r="C17" s="27" t="s">
        <v>52</v>
      </c>
      <c r="D17" s="3" t="s">
        <v>31</v>
      </c>
      <c r="E17" s="2" t="s">
        <v>10</v>
      </c>
      <c r="F17" s="9"/>
      <c r="G17" s="9"/>
      <c r="H17" s="10">
        <v>1192</v>
      </c>
      <c r="I17" s="30">
        <v>50</v>
      </c>
      <c r="J17" s="11">
        <f t="shared" si="2"/>
        <v>1192</v>
      </c>
      <c r="K17" s="12">
        <v>247</v>
      </c>
      <c r="L17" s="13">
        <f t="shared" si="1"/>
        <v>294424</v>
      </c>
      <c r="M17" s="14" t="s">
        <v>21</v>
      </c>
      <c r="N17" s="15"/>
      <c r="O17" s="16" t="s">
        <v>7</v>
      </c>
      <c r="P17" s="24">
        <f t="shared" si="0"/>
        <v>0</v>
      </c>
    </row>
    <row r="18" spans="1:16" ht="57" customHeight="1">
      <c r="A18" s="23">
        <v>15</v>
      </c>
      <c r="B18" s="28" t="s">
        <v>59</v>
      </c>
      <c r="C18" s="27" t="s">
        <v>42</v>
      </c>
      <c r="D18" s="3" t="s">
        <v>32</v>
      </c>
      <c r="E18" s="2" t="s">
        <v>8</v>
      </c>
      <c r="F18" s="9"/>
      <c r="G18" s="9"/>
      <c r="H18" s="10">
        <v>1192</v>
      </c>
      <c r="I18" s="30">
        <v>30</v>
      </c>
      <c r="J18" s="11">
        <f t="shared" si="2"/>
        <v>1192</v>
      </c>
      <c r="K18" s="12">
        <v>247</v>
      </c>
      <c r="L18" s="13">
        <f t="shared" si="1"/>
        <v>294424</v>
      </c>
      <c r="M18" s="14" t="s">
        <v>21</v>
      </c>
      <c r="N18" s="15"/>
      <c r="O18" s="16" t="s">
        <v>7</v>
      </c>
      <c r="P18" s="24">
        <f t="shared" si="0"/>
        <v>0</v>
      </c>
    </row>
    <row r="19" spans="1:16" ht="118.5" customHeight="1">
      <c r="A19" s="23">
        <v>16</v>
      </c>
      <c r="B19" s="28" t="s">
        <v>34</v>
      </c>
      <c r="C19" s="27" t="s">
        <v>29</v>
      </c>
      <c r="D19" s="3" t="s">
        <v>60</v>
      </c>
      <c r="E19" s="2" t="s">
        <v>8</v>
      </c>
      <c r="F19" s="9"/>
      <c r="G19" s="9"/>
      <c r="H19" s="10"/>
      <c r="I19" s="30">
        <v>4.5</v>
      </c>
      <c r="J19" s="11"/>
      <c r="K19" s="12"/>
      <c r="L19" s="13"/>
      <c r="M19" s="14" t="s">
        <v>22</v>
      </c>
      <c r="N19" s="15"/>
      <c r="O19" s="16" t="s">
        <v>9</v>
      </c>
      <c r="P19" s="24">
        <f t="shared" si="0"/>
        <v>0</v>
      </c>
    </row>
    <row r="20" spans="1:16" ht="67.5" customHeight="1" thickBot="1">
      <c r="A20" s="23">
        <v>17</v>
      </c>
      <c r="B20" s="28" t="s">
        <v>61</v>
      </c>
      <c r="C20" s="27" t="s">
        <v>52</v>
      </c>
      <c r="D20" s="3" t="s">
        <v>62</v>
      </c>
      <c r="E20" s="2" t="s">
        <v>10</v>
      </c>
      <c r="F20" s="9"/>
      <c r="G20" s="9"/>
      <c r="H20" s="10">
        <v>1192</v>
      </c>
      <c r="I20" s="30">
        <v>50</v>
      </c>
      <c r="J20" s="11">
        <f>H20</f>
        <v>1192</v>
      </c>
      <c r="K20" s="12">
        <v>247</v>
      </c>
      <c r="L20" s="13">
        <f>J20*K20</f>
        <v>294424</v>
      </c>
      <c r="M20" s="14" t="s">
        <v>21</v>
      </c>
      <c r="N20" s="15"/>
      <c r="O20" s="16" t="s">
        <v>7</v>
      </c>
      <c r="P20" s="24">
        <f t="shared" si="0"/>
        <v>0</v>
      </c>
    </row>
    <row r="21" spans="1:16" ht="42.75" customHeight="1" thickBot="1">
      <c r="A21" s="25"/>
      <c r="B21" s="42" t="s">
        <v>23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29">
        <f>SUM(P4:P20)</f>
        <v>0</v>
      </c>
    </row>
    <row r="22" spans="1:16" ht="18.75" thickBot="1">
      <c r="A22" s="5"/>
      <c r="B22" s="43" t="s">
        <v>37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8"/>
    </row>
  </sheetData>
  <sheetProtection password="C099" sheet="1"/>
  <mergeCells count="5">
    <mergeCell ref="A1:P2"/>
    <mergeCell ref="N3:O3"/>
    <mergeCell ref="I3:M3"/>
    <mergeCell ref="B21:O21"/>
    <mergeCell ref="B22:O22"/>
  </mergeCells>
  <printOptions/>
  <pageMargins left="0.7086614173228347" right="0.7086614173228347" top="0.7874015748031497" bottom="0.7874015748031497" header="0.5118110236220472" footer="0.5118110236220472"/>
  <pageSetup horizontalDpi="300" verticalDpi="300" orientation="landscape" paperSize="9" scale="53" r:id="rId1"/>
  <headerFooter alignWithMargins="0">
    <oddHeader>&amp;RPříloha č. 2_TECHNICKÁ SPECIFIKACE_část 2_HERBICIDNÍ PŘÍPRAVKY</oddHeader>
    <oddFooter>&amp;C&amp;P</oddFooter>
  </headerFooter>
  <rowBreaks count="1" manualBreakCount="1">
    <brk id="1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Veronika Pijáčková</dc:creator>
  <cp:keywords/>
  <dc:description/>
  <cp:lastModifiedBy>Uživatel systému Windows</cp:lastModifiedBy>
  <cp:lastPrinted>2018-01-18T09:35:20Z</cp:lastPrinted>
  <dcterms:created xsi:type="dcterms:W3CDTF">2017-03-02T10:07:59Z</dcterms:created>
  <dcterms:modified xsi:type="dcterms:W3CDTF">2018-01-18T09:36:12Z</dcterms:modified>
  <cp:category/>
  <cp:version/>
  <cp:contentType/>
  <cp:contentStatus/>
</cp:coreProperties>
</file>