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0" yWindow="0" windowWidth="28800" windowHeight="12300"/>
  </bookViews>
  <sheets>
    <sheet name="PEF" sheetId="1" r:id="rId1"/>
    <sheet name="List2" sheetId="2" r:id="rId2"/>
  </sheets>
  <calcPr calcId="145621"/>
</workbook>
</file>

<file path=xl/calcChain.xml><?xml version="1.0" encoding="utf-8"?>
<calcChain xmlns="http://schemas.openxmlformats.org/spreadsheetml/2006/main">
  <c r="J4" i="1" l="1"/>
  <c r="I4" i="1"/>
  <c r="J5" i="1" l="1"/>
  <c r="I5" i="1" l="1"/>
  <c r="I11" i="1" l="1"/>
  <c r="J11" i="1" s="1"/>
  <c r="I10" i="1"/>
  <c r="J10" i="1" s="1"/>
  <c r="I9" i="1"/>
  <c r="J9" i="1" s="1"/>
  <c r="I8" i="1"/>
  <c r="J8" i="1" s="1"/>
  <c r="I7" i="1"/>
  <c r="J7" i="1" s="1"/>
  <c r="I6" i="1"/>
  <c r="J6" i="1" s="1"/>
  <c r="I3" i="1"/>
  <c r="J3" i="1" s="1"/>
  <c r="I12" i="1" l="1"/>
  <c r="J12" i="1"/>
</calcChain>
</file>

<file path=xl/sharedStrings.xml><?xml version="1.0" encoding="utf-8"?>
<sst xmlns="http://schemas.openxmlformats.org/spreadsheetml/2006/main" count="38" uniqueCount="30">
  <si>
    <t>Požadovaný propagační předmět</t>
  </si>
  <si>
    <t>Specifikace předmětu</t>
  </si>
  <si>
    <t>cena za 1 ks v Kč bez DPH</t>
  </si>
  <si>
    <t>cena za 1 ks v Kč včetně DPH</t>
  </si>
  <si>
    <t>orientační obrázek požadovaného předmětu</t>
  </si>
  <si>
    <t xml:space="preserve">komodita č. </t>
  </si>
  <si>
    <t>Celková nabídková cena v Kč:</t>
  </si>
  <si>
    <t>Požadované logo/loga dle jednotného vizuálního stylu</t>
  </si>
  <si>
    <t>cena celkem v Kč bez DPH</t>
  </si>
  <si>
    <t>cena celkem v Kč včetně DPH</t>
  </si>
  <si>
    <t>Přepokládaný počet kusů</t>
  </si>
  <si>
    <t>Trucker kšiltovka</t>
  </si>
  <si>
    <t>Vak na záda</t>
  </si>
  <si>
    <t xml:space="preserve">Mikina s kapucí                      počty:                         S 70 ks                                   M 70 ks                                       L 40 ks                                   XL 10 ks                     </t>
  </si>
  <si>
    <t xml:space="preserve">Mikina s kapucí                      počty:                        S 50 ks                                      M 50 ks                                    L 25 ks                                 XL 5 ks                      </t>
  </si>
  <si>
    <t xml:space="preserve">Tričko pánské        počty:                        S 15 ks                                      M 60 ks                                    L 45 ks                                 XL 20 ks  </t>
  </si>
  <si>
    <t xml:space="preserve">Tričko dámské              počty:                        S 100 ks                                      M 70 ks                                    L 30 ks                                 XL 10 ks   </t>
  </si>
  <si>
    <t xml:space="preserve">Americká baseballová mikina                      počty:                        XS 20 ks                              S 60 ks                                 M 60 ks                                    L 40 ks                                      XL 20 ks                      </t>
  </si>
  <si>
    <t xml:space="preserve">Mikina s kapucí                      počty:                        S  30 ks                                      M  30 ks                                    L  3 ks                                 XL 3 ks                      </t>
  </si>
  <si>
    <t xml:space="preserve">Mikina s kapucí                      počty:                        S 90 ks                                      M 90 ks                                    L 45 ks                                 XL 20 ks                      </t>
  </si>
  <si>
    <r>
      <t xml:space="preserve">Volnočasová mikina s kapucí a velkou kapsou na ruky. Barva: NAVY (tmavě modrá). Složení: 50% bavlna, 50% polyester, gramáž: 279 g/m, přijemný a kvalitní materiál, unisex, šňůrky pro utáhnutí kapuce. Potisk bílé barvy dle dodané grafiky ve velikosti A4, metoda: sítotiskový transfer.                                     </t>
    </r>
    <r>
      <rPr>
        <b/>
        <sz val="12"/>
        <rFont val="Calibri"/>
        <family val="2"/>
        <charset val="238"/>
        <scheme val="minor"/>
      </rPr>
      <t xml:space="preserve">velikosti:   </t>
    </r>
    <r>
      <rPr>
        <sz val="12"/>
        <rFont val="Calibri"/>
        <family val="2"/>
        <charset val="238"/>
        <scheme val="minor"/>
      </rPr>
      <t xml:space="preserve">                                               S - délka: 66 cm , šířka: 51 cm                                 M - délka: 69 cm , šířka: 56 cm                                  L - délka: 71 cm , šířka: 61 cm                                  XL - délka: 74 cm , šířka: 66 cm               Požadujeme poslání vzorku před podepsáním smlouvy.</t>
    </r>
  </si>
  <si>
    <r>
      <t xml:space="preserve">Volnočasová mikina s kapucí a velkou kapsou na ruky. Barva: NAVY (tmavě modrá). Složení: 80% bavlna, 20% polyester, gramáž: 280 g/m, přijemný a kvalitní materiál, unisex, šňůrky pro utáhnutí kapuce. Potisk bílé barvy dle dodané grafiky ve velikosti A4 a potisk ve velikosti A4 na zádech, metoda: sítotiskový transfer. Dírka na šnůrky u kapuce je opatřena kovovým kolečkem.                                 </t>
    </r>
    <r>
      <rPr>
        <b/>
        <sz val="12"/>
        <rFont val="Calibri"/>
        <family val="2"/>
        <charset val="238"/>
        <scheme val="minor"/>
      </rPr>
      <t xml:space="preserve">velikosti:   </t>
    </r>
    <r>
      <rPr>
        <sz val="12"/>
        <rFont val="Calibri"/>
        <family val="2"/>
        <charset val="238"/>
        <scheme val="minor"/>
      </rPr>
      <t xml:space="preserve">                                                S - délka: 66 cm , šířka: 51 cm                                 M - délka: 69 cm , šířka: 56 cm                                  L - délka: 71 cm , šířka: 61 cm                                  XL - délka: 74 cm , šířka: 66 cm   Požadujeme poslání vzorku před podepsáním smlouvy.         </t>
    </r>
  </si>
  <si>
    <r>
      <t xml:space="preserve">Americká baseballová mikina s kovovými spínacími knoflíky a límečkem.. Barva: NAVY (tmavě modrá) v kombinaci s bílými doplňky (bílé dva pruhy na límci, bílé rukávy, dva bílé pruhy na konci rukávů, bílé knoflíky, bílé dva pruhy na spodu mikiny, bílé lemování kapes. Složení: 80% bavlna, 20% polyester, gramáž: 300 g/m, přijemný a kvalitní materiál, unisex. Potisk bílé barvy na zádech dle dodané grafiky ve velikosti A4, metoda: sítotiskový transfer. Dále na levé straně (z pohledu člověka - oblast srdce) v oblasti prsou vyšivka ve velikosti 9,5x5,5 cm.                                                               </t>
    </r>
    <r>
      <rPr>
        <b/>
        <sz val="12"/>
        <rFont val="Calibri"/>
        <family val="2"/>
        <charset val="238"/>
        <scheme val="minor"/>
      </rPr>
      <t xml:space="preserve">velikosti:                                                       </t>
    </r>
    <r>
      <rPr>
        <sz val="12"/>
        <rFont val="Calibri"/>
        <family val="2"/>
        <charset val="238"/>
        <scheme val="minor"/>
      </rPr>
      <t xml:space="preserve">XS - délka: 62 cm , šířka: 44 cm                                                                      S - délka: 65 cm , šířka: 48 cm                                 M - délka: 68 cm , šířka: 52 cm                                  L - délka: 71 cm , šířka: 56 cm                                  XL - délka: 74 cm , šířka: 64 cm Požadujeme poslání vzorku před podepsáním smlouvy.
</t>
    </r>
  </si>
  <si>
    <t>Trucker kšiltovka SNAPBACK, zadní část síťovaná, univerzální velikost, barva: NAVY (tmavě modrá), materiál: 47% bavlna, 25% polyester, 28% nylon, 3D výšivka bílé barvy 9x5 cm, kvalitní materiál                     Požadujeme poslání vzorku před podepsáním smlouvy.</t>
  </si>
  <si>
    <r>
      <t xml:space="preserve">tričko pánské, přijemný a kvalitní materiál, složení: 190 g/m, materiál 100% bavlna, barva, tmavě modrá barva ( FRENCH NAVY), výstrih do oblouku, Potisk bílé barvy dle dodané grafiky ve velikosti A4 na přední straně a ve velikosti A4 na zadní straně, metoda: sítotiskový transfer.                                  </t>
    </r>
    <r>
      <rPr>
        <b/>
        <sz val="12"/>
        <rFont val="Calibri"/>
        <family val="2"/>
        <charset val="238"/>
        <scheme val="minor"/>
      </rPr>
      <t xml:space="preserve">velikosti:  </t>
    </r>
    <r>
      <rPr>
        <sz val="12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S - délka: 69 cm , šířka: 50 cm                                 M - délka: 72 cm , šířka: 53 cm                                  L - délka: 74 cm , šířka: 56 cm                                  XL - délka: 76 cm , šířka: 58 cm Požadujeme poslání vzorku před podepsáním smlouvy.</t>
    </r>
  </si>
  <si>
    <t xml:space="preserve">Vak na záda, objem 12 L, velikost 37 cm x 46 cm, gramáž: 140 g/m, materiál: 100% bavlna, tlusté provazové šňůry bílé barvy, barva vaku: NAVY (tmavě modrá), kvalitní materiál, Potisk bílé barvy dle dodané grafiky ve velikosti A4, metoda: sítotiskový transfer. Potisk umístěn na zadní straně.                          Požadujeme poslání vzorku před podepsáním smlouvy.           </t>
  </si>
  <si>
    <r>
      <t xml:space="preserve">Volnočasová mikina s kapucí a velkou kapsou na ruky. Barva: NAVY (tmavě modrá). Složení: 80% bavlna, 20% polyester, gramáž: 280 g/m, přijemný a kvalitní materiál, unisex, šňůrky pro utáhnutí kapuce. Potisk bílé barvy dle dodané grafiky ve velikosti A4, metoda: sítotiskový transfer. Dírka na šnůrky u kapuce je opatřena kovovým kolečkem.                                  </t>
    </r>
    <r>
      <rPr>
        <b/>
        <sz val="12"/>
        <rFont val="Calibri"/>
        <family val="2"/>
        <charset val="238"/>
        <scheme val="minor"/>
      </rPr>
      <t xml:space="preserve">velikosti:   </t>
    </r>
    <r>
      <rPr>
        <sz val="12"/>
        <rFont val="Calibri"/>
        <family val="2"/>
        <charset val="238"/>
        <scheme val="minor"/>
      </rPr>
      <t xml:space="preserve">                                                S - délka: 66 cm , šířka: 51 cm                                 M - délka: 69 cm , šířka: 56 cm                                  L - délka: 71 cm , šířka: 61 cm                                  XL - délka: 74 cm , šířka: 66 cm Požadujeme poslání vzorku před podepsáním smlouvy.</t>
    </r>
  </si>
  <si>
    <r>
      <t>Volnočasová mikina s kapucí a velkou kapsou na ruky. Barva: ASH (žíhaná světle šedá). Složení: 80% bavlna, 20% polyester, gramáž:</t>
    </r>
    <r>
      <rPr>
        <sz val="12"/>
        <color theme="1"/>
        <rFont val="Calibri"/>
        <family val="2"/>
        <charset val="238"/>
        <scheme val="minor"/>
      </rPr>
      <t xml:space="preserve"> 280 g/m</t>
    </r>
    <r>
      <rPr>
        <sz val="12"/>
        <rFont val="Calibri"/>
        <family val="2"/>
        <charset val="238"/>
        <scheme val="minor"/>
      </rPr>
      <t xml:space="preserve">, přijemný a kvalitní materiál, unisex., šňůrky pro utáhnutí kapuce. Potisk tmavě modré barvy (NAVY) dle dodané grafiky ve velikosti A4, metoda: sítotiskový transfer. Dírka na šnůrky u kapuce je opatřena kovovým kolečkem.                                  </t>
    </r>
    <r>
      <rPr>
        <b/>
        <sz val="12"/>
        <rFont val="Calibri"/>
        <family val="2"/>
        <charset val="238"/>
        <scheme val="minor"/>
      </rPr>
      <t xml:space="preserve">velikosti:   </t>
    </r>
    <r>
      <rPr>
        <sz val="12"/>
        <rFont val="Calibri"/>
        <family val="2"/>
        <charset val="238"/>
        <scheme val="minor"/>
      </rPr>
      <t xml:space="preserve">                                                S - délka: 66 cm , šířka: 51 cm                                 M - délka: 69 cm , šířka: 56 cm                                  L - délka: 71 cm , šířka: 61 cm                                  XL - délka: 74 cm , šířka: 66 cm Požadujeme poslání vzorku před podepsáním smlouvy.</t>
    </r>
  </si>
  <si>
    <r>
      <t xml:space="preserve">tričko dámské, přijemný a kvalitní materiál, složení: 190 g/m, materiál 100% bavlna, barva, tmavě modrá barva (FRENCH NAVY), výstřih do tvaru V, Potisk bílé barvy dle dodané grafiky ve velikosti A4 na přední straně a velikost A4 na zadní straně, metoda: sítotiskový transfer.                                                            </t>
    </r>
    <r>
      <rPr>
        <b/>
        <sz val="12"/>
        <rFont val="Calibri"/>
        <family val="2"/>
        <charset val="238"/>
        <scheme val="minor"/>
      </rPr>
      <t xml:space="preserve">velikosti:  </t>
    </r>
    <r>
      <rPr>
        <sz val="12"/>
        <rFont val="Calibri"/>
        <family val="2"/>
        <charset val="238"/>
        <scheme val="minor"/>
      </rPr>
      <t xml:space="preserve">                                                                                                                           S - délka: 65 cm , šířka: 41 cm                                 M - délka: 67 cm , šířka: 44 cm                                  L - délka: 70 cm , šířka: 47 cm                                  XL - délka: 72 cm , šířka: 50 cm  Požadujeme poslání vzorku před podepsáním smlouvy.</t>
    </r>
  </si>
  <si>
    <t>bude upřesněno po výběru uchazeče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</si>
</sst>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7" formatCode="#,##0.00\ &quot;Kč&quot;;\-#,##0.00\ &quot;Kč&quot;"/>
    <numFmt numFmtId="8" formatCode="#,##0.00\ &quot;Kč&quot;;[Red]\-#,##0.00\ &quot;Kč&quot;"/>
    <numFmt numFmtId="164" formatCode="#,##0.00\ &quot;Kč&quot;"/>
  </numFmts>
  <fonts count="6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2"/>
      <color theme="1"/>
      <name val="Calibri"/>
      <family val="2"/>
      <charset val="23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53">
    <xf numFmtId="0" fontId="0" fillId="0" borderId="0" xfId="0"/>
    <xf numFmtId="0" fontId="1" fillId="0" borderId="0" xfId="0" applyFont="1" applyAlignment="1">
      <alignment horizontal="center" vertical="center" wrapText="1"/>
    </xf>
    <xf numFmtId="164" fontId="0" fillId="0" borderId="0" xfId="0" applyNumberFormat="1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1" fillId="3" borderId="0" xfId="0" applyFont="1" applyFill="1" applyBorder="1" applyAlignment="1">
      <alignment horizontal="left"/>
    </xf>
    <xf numFmtId="164" fontId="1" fillId="3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 applyAlignment="1">
      <alignment horizontal="center" vertical="center" wrapText="1"/>
    </xf>
    <xf numFmtId="4" fontId="0" fillId="0" borderId="0" xfId="0" applyNumberFormat="1" applyAlignment="1">
      <alignment vertical="center"/>
    </xf>
    <xf numFmtId="0" fontId="1" fillId="0" borderId="7" xfId="0" applyFont="1" applyBorder="1" applyAlignment="1">
      <alignment horizontal="center" vertical="center" wrapText="1"/>
    </xf>
    <xf numFmtId="0" fontId="0" fillId="3" borderId="0" xfId="0" applyFill="1" applyAlignment="1">
      <alignment vertical="center"/>
    </xf>
    <xf numFmtId="0" fontId="0" fillId="0" borderId="0" xfId="0" applyAlignment="1">
      <alignment horizontal="left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64" fontId="4" fillId="0" borderId="1" xfId="0" applyNumberFormat="1" applyFont="1" applyBorder="1" applyAlignment="1">
      <alignment horizontal="center" vertical="center"/>
    </xf>
    <xf numFmtId="164" fontId="4" fillId="0" borderId="6" xfId="0" applyNumberFormat="1" applyFont="1" applyBorder="1" applyAlignment="1">
      <alignment horizontal="center" vertical="center"/>
    </xf>
    <xf numFmtId="164" fontId="2" fillId="2" borderId="14" xfId="0" applyNumberFormat="1" applyFont="1" applyFill="1" applyBorder="1"/>
    <xf numFmtId="164" fontId="2" fillId="2" borderId="15" xfId="0" applyNumberFormat="1" applyFont="1" applyFill="1" applyBorder="1"/>
    <xf numFmtId="0" fontId="3" fillId="0" borderId="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 wrapText="1"/>
    </xf>
    <xf numFmtId="7" fontId="4" fillId="0" borderId="2" xfId="0" applyNumberFormat="1" applyFont="1" applyBorder="1" applyAlignment="1">
      <alignment horizontal="center" vertical="center" wrapText="1"/>
    </xf>
    <xf numFmtId="7" fontId="4" fillId="0" borderId="9" xfId="0" applyNumberFormat="1" applyFont="1" applyBorder="1" applyAlignment="1">
      <alignment horizontal="center" vertical="center" wrapText="1"/>
    </xf>
    <xf numFmtId="8" fontId="4" fillId="4" borderId="2" xfId="0" applyNumberFormat="1" applyFont="1" applyFill="1" applyBorder="1" applyAlignment="1" applyProtection="1">
      <alignment horizontal="center" vertical="center" wrapText="1"/>
      <protection locked="0"/>
    </xf>
    <xf numFmtId="164" fontId="4" fillId="4" borderId="1" xfId="0" applyNumberFormat="1" applyFont="1" applyFill="1" applyBorder="1" applyAlignment="1" applyProtection="1">
      <alignment vertical="center"/>
      <protection locked="0"/>
    </xf>
    <xf numFmtId="164" fontId="4" fillId="4" borderId="1" xfId="0" applyNumberFormat="1" applyFont="1" applyFill="1" applyBorder="1" applyAlignment="1" applyProtection="1">
      <alignment horizontal="center" vertical="center"/>
      <protection locked="0"/>
    </xf>
    <xf numFmtId="0" fontId="1" fillId="0" borderId="0" xfId="0" applyFont="1" applyAlignment="1">
      <alignment horizontal="center" vertical="center" wrapText="1"/>
    </xf>
    <xf numFmtId="0" fontId="4" fillId="0" borderId="2" xfId="0" applyFont="1" applyBorder="1" applyAlignment="1">
      <alignment horizontal="left" vertical="top" wrapText="1"/>
    </xf>
    <xf numFmtId="0" fontId="1" fillId="0" borderId="0" xfId="0" applyFont="1" applyBorder="1" applyAlignment="1">
      <alignment horizontal="center" vertical="center" wrapText="1"/>
    </xf>
    <xf numFmtId="0" fontId="4" fillId="0" borderId="19" xfId="0" applyFont="1" applyBorder="1" applyAlignment="1">
      <alignment horizontal="center" vertical="center" wrapText="1"/>
    </xf>
    <xf numFmtId="0" fontId="4" fillId="0" borderId="20" xfId="0" applyFont="1" applyBorder="1" applyAlignment="1">
      <alignment horizontal="center" vertical="center" wrapText="1"/>
    </xf>
    <xf numFmtId="8" fontId="4" fillId="4" borderId="20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0" xfId="0" applyFont="1" applyAlignment="1">
      <alignment horizontal="center" vertical="center" wrapText="1"/>
    </xf>
    <xf numFmtId="0" fontId="1" fillId="0" borderId="18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4" fillId="0" borderId="17" xfId="0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/>
    </xf>
    <xf numFmtId="0" fontId="2" fillId="0" borderId="0" xfId="0" applyFont="1" applyBorder="1" applyAlignment="1">
      <alignment horizontal="left"/>
    </xf>
    <xf numFmtId="0" fontId="2" fillId="2" borderId="12" xfId="0" applyFont="1" applyFill="1" applyBorder="1" applyAlignment="1">
      <alignment horizontal="right"/>
    </xf>
    <xf numFmtId="0" fontId="2" fillId="2" borderId="8" xfId="0" applyFont="1" applyFill="1" applyBorder="1" applyAlignment="1">
      <alignment horizontal="right"/>
    </xf>
    <xf numFmtId="0" fontId="2" fillId="2" borderId="13" xfId="0" applyFont="1" applyFill="1" applyBorder="1" applyAlignment="1">
      <alignment horizontal="right"/>
    </xf>
    <xf numFmtId="0" fontId="0" fillId="0" borderId="0" xfId="0" applyFont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</cellXfs>
  <cellStyles count="1">
    <cellStyle name="Normální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0</xdr:colOff>
      <xdr:row>11</xdr:row>
      <xdr:rowOff>0</xdr:rowOff>
    </xdr:from>
    <xdr:to>
      <xdr:col>11</xdr:col>
      <xdr:colOff>304800</xdr:colOff>
      <xdr:row>12</xdr:row>
      <xdr:rowOff>91887</xdr:rowOff>
    </xdr:to>
    <xdr:sp macro="" textlink="">
      <xdr:nvSpPr>
        <xdr:cNvPr id="1025" name="AutoShape 1" descr="Výsledek obrázku pro plastový reflexní p&amp;rcaron;ív&amp;ecaron;sek"/>
        <xdr:cNvSpPr>
          <a:spLocks noChangeAspect="1" noChangeArrowheads="1"/>
        </xdr:cNvSpPr>
      </xdr:nvSpPr>
      <xdr:spPr bwMode="auto">
        <a:xfrm>
          <a:off x="11372850" y="13601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11</xdr:row>
      <xdr:rowOff>0</xdr:rowOff>
    </xdr:from>
    <xdr:to>
      <xdr:col>17</xdr:col>
      <xdr:colOff>285750</xdr:colOff>
      <xdr:row>38</xdr:row>
      <xdr:rowOff>12884</xdr:rowOff>
    </xdr:to>
    <xdr:sp macro="" textlink="">
      <xdr:nvSpPr>
        <xdr:cNvPr id="1026" name="AutoShape 2" descr="data:image/jpeg;base64,/9j/4AAQSkZJRgABAQAAAQABAAD/2wCEAAkGBw8PDQ0NDQ0NDQ0ODQ0NDQ8NDQ8PDQ8NFREWFhUSFhUYHSggGBomHRUVITEhJSkrOi4uFx8zODMsNygtLi0BCgoKDg0OGhAQGismICUtLS8tLS8rLS0rLS0tNS0tLystLS0tLS0rLSstLS0vLSstKzArLSstNy4tLS0tNzUtL//AABEIAMIBBAMBIgACEQEDEQH/xAAbAAEBAAMBAQEAAAAAAAAAAAAAAQQFBgMCB//EADsQAAICAQIDBQYDBwIHAAAAAAABAgMRBCEFEjEGE0FRgSIyQmFxkRRSoSMzYrHB0fBTkhVDcnOCstL/xAAaAQEBAAMBAQAAAAAAAAAAAAAAAQIDBAYF/8QAKREBAAIBAgUDAwUAAAAAAAAAAAECAxExBAUSIUETUXFh0fEUFTKBsf/aAAwDAQACEQMRAD8A/cCgAQoAAAAAAAAAAAAAAAAAAAAAAAAMHX8ShVmPNB2KOeRySfT/ADYDNlJJZbSXm+hjvXVJpd5HLeEk85fofnus47bO5QjZfqrW+aFNEVW4JrZTl8K+iT33ybDScH4pYuZvT6VNt4lz3WbvLzJvd9dyDuFZF+KPs467hPE4xSV9VijOE2oOyqUlFp8vVrfHkbPh3EZv9nYpVahZzXZhKa8MP+oG+B46bURsWVs1s0+qZ7FAAAAAAAAAAAAAAIUAQoAAAAAAAAAAAAAAAAAHhrNQq65Tfh0Xm/A/NLqrbbYOMHLieuUp/tZKb0GllhPCWyk0o5a6uL8IxR3XGdU1dTSuXEoWznzLK5EktvnlxXqzV9iNMrHqOIyWZamySqb+HTxbUEvRJ/cnkbTs92fp0VajCPNY97LZbznLxbZuACgYnEdBG6OHtNZcJr3osywBxOnseglBLnUVOVNkZyct8KSab3w84XzwdlRapxjOLzGSTT+Roe1mnTVUuTmU5qua+XhP6xeJf+J79k7X3EqpPMqbJVv6dV/MkK3YAKgAAAAAAAAAAAAAAAAAAAAAAAAAAAAAAADnOPUvvp3b+zprK15e04yz94L7mX2RrUeHaRLp3MH+hi9qW4ctnwyXdz/VR/WSMjslYno6q871Lu39F7r9VgkK3QAKgAANXx+xRhU8JuV9VaT8XOSj/UwOzEs6niCXuq6tL691Fv8AmffHpOV+nzlVUOd034OSrly/ZuL+qPPsKpT01mpmsPU32WrP5M4j+iRIV0gAKgAAAAAAAACFAAAAAAAAAAAAAAAAAAAADH1msrpg52SUYrz6t+SXi/kctHtp3s5QposcU8OaXMq1nHNPGyfyWfnjoBt+0l+mdfdX2Qy2pcra2Se7lvtH6nPcO4/TVqZQ07VsZxrbUFJQw84lv03UlsYvBtNpdZqZ6q66NlUuWdVfJKPNNey+ddZSTWPVGP2vdUtXVXpKJwvgn3c6HHvlJ46Vv4NllSxnEcbrKx32X5fouh1cLq421vMZdP7GQcP2W4vZRXHTan8PXOLl7NcZ1tr83dy936JyOjnxuuPKnu5NJJN+P1SLqjamq7Rcaho6JWtOc+kIRWZOT2W3V74WPFtI1fFO0dsYycK66op/vLrYxrcf+p+6/SRytet1ustUa+TU2xlLltqqnXo6t/Zk5Sbd0orGOizvvtgMq+V9yjw6M5S1Wql32rfM5R01EusE/Btbesn5H6FotNGmqFUFiMIqKNX2a4BDRwk3J26ix8110t5zk/mbsoAAAAAAAAAAAAAAAAAAAQpAKQpAKAAAAAGFxDiVdEJylJZjFya8ljrLyRou1vapaVuilKV+FlvdV82eVY+KTw8R+T6dTnNDTdKyL4hqHRVdm112uHe2wS9tb+6sPdpbZ67tkkbDiWns1/4a6U5U0WTlFuUGp8jyuaP5E02s9cfVnXcP4XRp6O5qhGFfLh/NebZ+M6Ljep1HENJRDiMZaTRxlGTwpU6mvncU+ZvMm4xkubLw49N2dlre0N1sYaLSqdlrbjhNKSjnCc2s8sd089X4Y94QsvS7TVWajT6HT2WqLvvtslXNxm6sJSy4+Dk8b+NbOr4TwDS6Vt0VJTfvTlmU36sw+y3Z1aSLstkrNVYkrJ4wlFdIRXgktsI6AqMTXcNovXLdTCxfxRTNRPsfpekJaiqP5a9RZGP2TOiAHOU9idBGSnOqV010d1kpv9Wb7T6eFcVGuEYR8orCPUAAABCgAQoAAAAAAAAAAAAACNgUHlPUQXWcfueEuIQXTL+i/uarZ8dd7QvTLMBrp8T8oP1Z4y4jN9OVfRHNfmGCvnX+mUUltg5JdWl9WaOesm/jfpt/Ixbb8LMnn+bZzX5tSO1asvT93QT1da6zj6PJ4f8AFKublUsy64yk/tk5nV6+MMQlZCFs893W5Lnfm1HqzFhCMIOytLmsw5WLeU39fL5Gj93tEdVo32j3+uvss44fVzqjxOu3UrNebJweMrvZci5n9IwRvu1Oi09un762yul1wnyXSUWlFrdb9U8dDnOJ2NR0tEKI6i+6e0JvEVBe9Jv1S9T0n2e12qnHvlVpaq0owxOV04r+DPsxfzSyvM+nwWe+bH12jRrtERLnafwytooqo3lbFtV1qLccrPs9VF+b8l1P07hHBdPpVLuKlBzblJ9ZNvfdnjwXs7ptIv2Vac371kvask/Ntm3OtiAAAAAAAAAgAoIUCAoAAAAAAAAAxNZrFW0sZk/nsjDlxCb6cq9Dz4tBqzP5ksehr5Sfmed4zjc1M1qTOkeG+tY01Z09XN9Zv+R4yuXi2/qzEbIcFs97byrJd6Pl3mODVOSVertZHYz4Ia5tMj0rl1Z8WQblB9cSyz6gXOHkVnv3WdnxwnglT1GtuvSc7eTupS+GtRSwvJp5PiOkUFClNSUZPdLCcV44MqzULGWa3W6116e/ULCly93QvOx7RX3aO/Nl/URjxREdvwwiNNWT2Zqd/ENVqnvXQvwtHlzJ5sf329Edgarsvw1aXRU0/Eo8034ub3bZtj1GLHGOkUjw0zOvdCgGaBCkApCgAQoAAEAFAAgKAICgAAQCgEA8dZp1ZBxfXrF+UvM562DTcWsNPDXzOoNdxXScy7yK9qK3X5o/3Pncx4P16a1/lG32bKW0logfUkfGTzET7tswjCYwMCYRUADGJVYM+j5wXJJrosMbVy+FeLweMtOr9dpNGt4adLV3+WekF/7P7GRCObcv3YJyz4GV2Gp7xajXyW+qsfd58KI7Q/RH1eUYevJ1z4/1qvPZ1KKAemagAAAAAAAAAgFAAAAAAAAAAEKQACkAFAAGi4ppOSXNH3Jv/bI10kdXdUpxcZLKawznNVQ65uEvDo/OPmec5rwfRPrU28/dvx217SxgGQ+VE6woEQ+jCVVMtlqUW2fKPC/2pRgvFrP0LS0ksTi9svwyrjtbrbI6eGOqjL3n/tT+6O44dpY001UxWI1wjFeiOT4TT+I4o9v2WgrUV5O+eG/skl9ztD1fLsPp4Y957tF57qCFO9iAgAoIAKAQCgAACFAAhQAIUACFAEKAICgAAABicR0neQ29+O8X8/J/IywY3rF4mttpHJzi98rDWU15PyPhI3HF9J/zYr/uf/RqJI8hxfDTw2Xp8Ts6InqjV8sFCOa0LA3sYkLlCF+pn7tcJSXzws4/zzPbVTxHC6vYw+IUOyej4fF/vbFbfj/Rg0395Y+zN/B4Zy5Ir7paXQditFKvRxst/faiUr7X/FJt/wBToD5rgopRWySSX0Po9lEaRpDnAQpQBABQABCggFAIBQCAUAACFAAAACAoAEKAAAAAASSysPdPY53X6Xu54+B7w+nkdGeGs06sg4vr1i/KRycbwscRjms7+PllW3TLl2InpbBxbi1hp4f1Me+zlizx9q2rM0tvDo+r4gue7+GG78snv2MpV9+q4i1mM2qNO3/ow2z6vL9TV8QtlXpGofvtVNUVefNPbPouZnb8I0MdPp6qIrCrgo+p6DlGDSJyT8Q0XnwzAAfbYAAAEKAABAKCFAAAAAABCgAAAAAAgKQAUgAoAAAAAAQDW8X0mV3kVul7Xzj5nPauly5Uls3u/JHZtHPcU7PW2NqjVz08JZ5oqMG1n8smso+Tx3LfXvF6TpPlnW+kaS1XC6VqeJrCzTw+GPk9RPGfssL7nbmt4FwerR0qmrL8ZylvKcvFt+LNkfRw4oxY4pHhjM6zqAA2oAAAAAAAAAAAAAAAAAAAAAAAAEAAFAAAAAAABAAAAApCgCAACgAAQACkQAFZAABQABAAKwABCgAAAB//2Q=="/>
        <xdr:cNvSpPr>
          <a:spLocks noChangeAspect="1" noChangeArrowheads="1"/>
        </xdr:cNvSpPr>
      </xdr:nvSpPr>
      <xdr:spPr bwMode="auto">
        <a:xfrm>
          <a:off x="11372850" y="13601700"/>
          <a:ext cx="5715000" cy="427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9</xdr:row>
      <xdr:rowOff>304800</xdr:rowOff>
    </xdr:to>
    <xdr:sp macro="" textlink="">
      <xdr:nvSpPr>
        <xdr:cNvPr id="2" name="AutoShape 2" descr="https://outlook.office.com/owa/service.svc/s/GetFileAttachment?id=AAMkAGZlYmUwYTgzLWIyNjQtNDZiNy05ZTY0LWM3NDE0MWI4ZDhhZABGAAAAAAAjCGIN4x8ZT51QswQ4r4nfBwByS0h5ZYRHTZObr2voxq8EAAAAfxnvAACrPJcKX4zwQqK6mW1fL1K%2BAAKboLbdAAABEgAQAH9dHXArJ%2FBNmx6zJUE%2FgGE%3D&amp;X-OWA-CANARY=vdcTwNEMgU20N0_Qux9yggDpWhUMgNQYYSwm1rvSTcfq9BullA2rsBbIDCu0W-E3tBSTf0H-tgs.&amp;isImagePreview=True"/>
        <xdr:cNvSpPr>
          <a:spLocks noChangeAspect="1" noChangeArrowheads="1"/>
        </xdr:cNvSpPr>
      </xdr:nvSpPr>
      <xdr:spPr bwMode="auto">
        <a:xfrm>
          <a:off x="9667875" y="401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9</xdr:row>
      <xdr:rowOff>0</xdr:rowOff>
    </xdr:from>
    <xdr:to>
      <xdr:col>11</xdr:col>
      <xdr:colOff>304800</xdr:colOff>
      <xdr:row>9</xdr:row>
      <xdr:rowOff>304800</xdr:rowOff>
    </xdr:to>
    <xdr:sp macro="" textlink="">
      <xdr:nvSpPr>
        <xdr:cNvPr id="1028" name="AutoShape 4" descr="https://outlook.office.com/owa/service.svc/s/GetFileAttachment?id=AAMkAGZlYmUwYTgzLWIyNjQtNDZiNy05ZTY0LWM3NDE0MWI4ZDhhZABGAAAAAAAjCGIN4x8ZT51QswQ4r4nfBwByS0h5ZYRHTZObr2voxq8EAAAAfxnvAACrPJcKX4zwQqK6mW1fL1K%2BAAKboLbdAAABEgAQAH9dHXArJ%2FBNmx6zJUE%2FgGE%3D&amp;X-OWA-CANARY=CeLyPaMZ60-zI6IRp1px1wB4PhwMgNQYQu3rZN5C0dHFNfEWhsKJcTu9yCbR_LHPxz0TVFxuHMc.&amp;isImagePreview=True"/>
        <xdr:cNvSpPr>
          <a:spLocks noChangeAspect="1" noChangeArrowheads="1"/>
        </xdr:cNvSpPr>
      </xdr:nvSpPr>
      <xdr:spPr bwMode="auto">
        <a:xfrm>
          <a:off x="9667875" y="401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304800</xdr:colOff>
      <xdr:row>10</xdr:row>
      <xdr:rowOff>304800</xdr:rowOff>
    </xdr:to>
    <xdr:sp macro="" textlink="">
      <xdr:nvSpPr>
        <xdr:cNvPr id="1034" name="AutoShape 10" descr="Sada 3 nástroje na víno v pouzdře - TUBUS"/>
        <xdr:cNvSpPr>
          <a:spLocks noChangeAspect="1" noChangeArrowheads="1"/>
        </xdr:cNvSpPr>
      </xdr:nvSpPr>
      <xdr:spPr bwMode="auto">
        <a:xfrm>
          <a:off x="9667875" y="531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10</xdr:row>
      <xdr:rowOff>0</xdr:rowOff>
    </xdr:from>
    <xdr:to>
      <xdr:col>11</xdr:col>
      <xdr:colOff>304800</xdr:colOff>
      <xdr:row>10</xdr:row>
      <xdr:rowOff>304800</xdr:rowOff>
    </xdr:to>
    <xdr:sp macro="" textlink="">
      <xdr:nvSpPr>
        <xdr:cNvPr id="1035" name="AutoShape 11" descr="Sada 3 nástroje na víno v pouzdře - TUBUS"/>
        <xdr:cNvSpPr>
          <a:spLocks noChangeAspect="1" noChangeArrowheads="1"/>
        </xdr:cNvSpPr>
      </xdr:nvSpPr>
      <xdr:spPr bwMode="auto">
        <a:xfrm>
          <a:off x="9667875" y="531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0</xdr:colOff>
      <xdr:row>2</xdr:row>
      <xdr:rowOff>0</xdr:rowOff>
    </xdr:from>
    <xdr:to>
      <xdr:col>11</xdr:col>
      <xdr:colOff>304800</xdr:colOff>
      <xdr:row>2</xdr:row>
      <xdr:rowOff>304800</xdr:rowOff>
    </xdr:to>
    <xdr:sp macro="" textlink="">
      <xdr:nvSpPr>
        <xdr:cNvPr id="3" name="AutoShape 1" descr="https://outlook.office.com/owa/service.svc/s/GetAttachmentThumbnail?id=AAMkAGZlYmUwYTgzLWIyNjQtNDZiNy05ZTY0LWM3NDE0MWI4ZDhhZABGAAAAAAAjCGIN4x8ZT51QswQ4r4nfBwByS0h5ZYRHTZObr2voxq8EAAAAfxnvAACrPJcKX4zwQqK6mW1fL1K%2BAANIP8YKAAABEgAQABPG8HAHVgdEpirwraly6m4%3D&amp;thumbnailType=2&amp;X-OWA-CANARY=Zuhi-6Yn_k-LljF4HiJ_PhBKSLUngNQY6a-YqgSqQbzLw_JW5yDx3wcZOATB5mf_f6AxKvxQ0Ss."/>
        <xdr:cNvSpPr>
          <a:spLocks noChangeAspect="1" noChangeArrowheads="1"/>
        </xdr:cNvSpPr>
      </xdr:nvSpPr>
      <xdr:spPr bwMode="auto">
        <a:xfrm>
          <a:off x="10248900" y="2028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11</xdr:col>
      <xdr:colOff>1</xdr:colOff>
      <xdr:row>2</xdr:row>
      <xdr:rowOff>0</xdr:rowOff>
    </xdr:from>
    <xdr:to>
      <xdr:col>13</xdr:col>
      <xdr:colOff>54398</xdr:colOff>
      <xdr:row>2</xdr:row>
      <xdr:rowOff>3228975</xdr:rowOff>
    </xdr:to>
    <xdr:pic>
      <xdr:nvPicPr>
        <xdr:cNvPr id="4" name="Obrázek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6" y="1038225"/>
          <a:ext cx="2464222" cy="3228975"/>
        </a:xfrm>
        <a:prstGeom prst="rect">
          <a:avLst/>
        </a:prstGeom>
      </xdr:spPr>
    </xdr:pic>
    <xdr:clientData/>
  </xdr:twoCellAnchor>
  <xdr:twoCellAnchor editAs="oneCell">
    <xdr:from>
      <xdr:col>11</xdr:col>
      <xdr:colOff>32473</xdr:colOff>
      <xdr:row>6</xdr:row>
      <xdr:rowOff>19485</xdr:rowOff>
    </xdr:from>
    <xdr:to>
      <xdr:col>16</xdr:col>
      <xdr:colOff>78441</xdr:colOff>
      <xdr:row>7</xdr:row>
      <xdr:rowOff>62168</xdr:rowOff>
    </xdr:to>
    <xdr:pic>
      <xdr:nvPicPr>
        <xdr:cNvPr id="6" name="Obrázek 5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5679" y="7112809"/>
          <a:ext cx="4853291" cy="4884744"/>
        </a:xfrm>
        <a:prstGeom prst="rect">
          <a:avLst/>
        </a:prstGeom>
      </xdr:spPr>
    </xdr:pic>
    <xdr:clientData/>
  </xdr:twoCellAnchor>
  <xdr:twoCellAnchor editAs="oneCell">
    <xdr:from>
      <xdr:col>11</xdr:col>
      <xdr:colOff>23809</xdr:colOff>
      <xdr:row>5</xdr:row>
      <xdr:rowOff>57152</xdr:rowOff>
    </xdr:from>
    <xdr:to>
      <xdr:col>13</xdr:col>
      <xdr:colOff>361950</xdr:colOff>
      <xdr:row>6</xdr:row>
      <xdr:rowOff>13211</xdr:rowOff>
    </xdr:to>
    <xdr:pic>
      <xdr:nvPicPr>
        <xdr:cNvPr id="45" name="Obrázek 4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25334" y="11401427"/>
          <a:ext cx="2747966" cy="3594609"/>
        </a:xfrm>
        <a:prstGeom prst="rect">
          <a:avLst/>
        </a:prstGeom>
      </xdr:spPr>
    </xdr:pic>
    <xdr:clientData/>
  </xdr:twoCellAnchor>
  <xdr:twoCellAnchor editAs="oneCell">
    <xdr:from>
      <xdr:col>11</xdr:col>
      <xdr:colOff>40823</xdr:colOff>
      <xdr:row>7</xdr:row>
      <xdr:rowOff>40821</xdr:rowOff>
    </xdr:from>
    <xdr:to>
      <xdr:col>13</xdr:col>
      <xdr:colOff>394608</xdr:colOff>
      <xdr:row>7</xdr:row>
      <xdr:rowOff>2301780</xdr:rowOff>
    </xdr:to>
    <xdr:pic>
      <xdr:nvPicPr>
        <xdr:cNvPr id="7" name="Obrázek 6"/>
        <xdr:cNvPicPr>
          <a:picLocks noChangeAspect="1"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3404" b="19909"/>
        <a:stretch/>
      </xdr:blipFill>
      <xdr:spPr>
        <a:xfrm>
          <a:off x="12246430" y="11742964"/>
          <a:ext cx="2762249" cy="226095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</xdr:row>
      <xdr:rowOff>0</xdr:rowOff>
    </xdr:from>
    <xdr:to>
      <xdr:col>13</xdr:col>
      <xdr:colOff>200025</xdr:colOff>
      <xdr:row>5</xdr:row>
      <xdr:rowOff>15195</xdr:rowOff>
    </xdr:to>
    <xdr:pic>
      <xdr:nvPicPr>
        <xdr:cNvPr id="15" name="Obrázek 1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7934325"/>
          <a:ext cx="2609850" cy="3425145"/>
        </a:xfrm>
        <a:prstGeom prst="rect">
          <a:avLst/>
        </a:prstGeom>
      </xdr:spPr>
    </xdr:pic>
    <xdr:clientData/>
  </xdr:twoCellAnchor>
  <xdr:twoCellAnchor editAs="oneCell">
    <xdr:from>
      <xdr:col>10</xdr:col>
      <xdr:colOff>609599</xdr:colOff>
      <xdr:row>7</xdr:row>
      <xdr:rowOff>2314574</xdr:rowOff>
    </xdr:from>
    <xdr:to>
      <xdr:col>14</xdr:col>
      <xdr:colOff>153060</xdr:colOff>
      <xdr:row>8</xdr:row>
      <xdr:rowOff>3171824</xdr:rowOff>
    </xdr:to>
    <xdr:pic>
      <xdr:nvPicPr>
        <xdr:cNvPr id="5" name="Obrázek 4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4" y="21707474"/>
          <a:ext cx="3172486" cy="317182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</xdr:row>
      <xdr:rowOff>0</xdr:rowOff>
    </xdr:from>
    <xdr:to>
      <xdr:col>13</xdr:col>
      <xdr:colOff>47625</xdr:colOff>
      <xdr:row>10</xdr:row>
      <xdr:rowOff>14742</xdr:rowOff>
    </xdr:to>
    <xdr:pic>
      <xdr:nvPicPr>
        <xdr:cNvPr id="8" name="Obrázek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5" y="24917400"/>
          <a:ext cx="2457450" cy="307226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10</xdr:row>
      <xdr:rowOff>1</xdr:rowOff>
    </xdr:from>
    <xdr:to>
      <xdr:col>13</xdr:col>
      <xdr:colOff>100853</xdr:colOff>
      <xdr:row>11</xdr:row>
      <xdr:rowOff>3449</xdr:rowOff>
    </xdr:to>
    <xdr:pic>
      <xdr:nvPicPr>
        <xdr:cNvPr id="9" name="Obrázek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3206" y="23207383"/>
          <a:ext cx="2510118" cy="2379095"/>
        </a:xfrm>
        <a:prstGeom prst="rect">
          <a:avLst/>
        </a:prstGeom>
      </xdr:spPr>
    </xdr:pic>
    <xdr:clientData/>
  </xdr:twoCellAnchor>
  <xdr:twoCellAnchor editAs="oneCell">
    <xdr:from>
      <xdr:col>10</xdr:col>
      <xdr:colOff>609599</xdr:colOff>
      <xdr:row>3</xdr:row>
      <xdr:rowOff>0</xdr:rowOff>
    </xdr:from>
    <xdr:to>
      <xdr:col>13</xdr:col>
      <xdr:colOff>403312</xdr:colOff>
      <xdr:row>4</xdr:row>
      <xdr:rowOff>47625</xdr:rowOff>
    </xdr:to>
    <xdr:pic>
      <xdr:nvPicPr>
        <xdr:cNvPr id="17" name="Obrázek 16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01524" y="4295775"/>
          <a:ext cx="2813138" cy="3686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tabSelected="1" topLeftCell="A10" zoomScaleNormal="100" workbookViewId="0">
      <selection activeCell="E21" sqref="E21"/>
    </sheetView>
  </sheetViews>
  <sheetFormatPr defaultRowHeight="15" x14ac:dyDescent="0.25"/>
  <cols>
    <col min="1" max="1" width="11" style="4" customWidth="1"/>
    <col min="2" max="2" width="15.42578125" customWidth="1"/>
    <col min="3" max="3" width="35.85546875" style="12" customWidth="1"/>
    <col min="4" max="4" width="10.5703125" customWidth="1"/>
    <col min="5" max="5" width="21.85546875" customWidth="1"/>
    <col min="6" max="6" width="15.7109375" customWidth="1"/>
    <col min="7" max="7" width="14.140625" style="2" customWidth="1"/>
    <col min="8" max="8" width="13.140625" style="2" customWidth="1"/>
    <col min="9" max="9" width="18.5703125" style="2" customWidth="1"/>
    <col min="10" max="10" width="17.5703125" style="2" customWidth="1"/>
    <col min="12" max="12" width="27" customWidth="1"/>
    <col min="13" max="15" width="9.140625" style="7"/>
    <col min="16" max="16" width="17.85546875" customWidth="1"/>
  </cols>
  <sheetData>
    <row r="1" spans="1:15" ht="16.5" thickBot="1" x14ac:dyDescent="0.3">
      <c r="A1" s="43"/>
      <c r="B1" s="44"/>
      <c r="C1" s="44"/>
      <c r="D1" s="44"/>
      <c r="E1" s="44"/>
      <c r="F1" s="44"/>
      <c r="G1" s="44"/>
      <c r="H1" s="44"/>
      <c r="I1" s="44"/>
      <c r="J1" s="44"/>
    </row>
    <row r="2" spans="1:15" s="1" customFormat="1" ht="65.25" customHeight="1" thickBot="1" x14ac:dyDescent="0.3">
      <c r="A2" s="13" t="s">
        <v>5</v>
      </c>
      <c r="B2" s="14" t="s">
        <v>0</v>
      </c>
      <c r="C2" s="14" t="s">
        <v>1</v>
      </c>
      <c r="D2" s="49" t="s">
        <v>7</v>
      </c>
      <c r="E2" s="49"/>
      <c r="F2" s="14" t="s">
        <v>10</v>
      </c>
      <c r="G2" s="14" t="s">
        <v>2</v>
      </c>
      <c r="H2" s="14" t="s">
        <v>3</v>
      </c>
      <c r="I2" s="14" t="s">
        <v>8</v>
      </c>
      <c r="J2" s="15" t="s">
        <v>9</v>
      </c>
      <c r="L2" s="10" t="s">
        <v>4</v>
      </c>
      <c r="M2" s="8"/>
      <c r="N2" s="8"/>
      <c r="O2" s="8"/>
    </row>
    <row r="3" spans="1:15" s="1" customFormat="1" ht="256.5" customHeight="1" thickBot="1" x14ac:dyDescent="0.3">
      <c r="A3" s="16">
        <v>1</v>
      </c>
      <c r="B3" s="24" t="s">
        <v>13</v>
      </c>
      <c r="C3" s="17" t="s">
        <v>20</v>
      </c>
      <c r="D3" s="52" t="s">
        <v>29</v>
      </c>
      <c r="E3" s="52"/>
      <c r="F3" s="18">
        <v>190</v>
      </c>
      <c r="G3" s="29"/>
      <c r="H3" s="29"/>
      <c r="I3" s="27">
        <f t="shared" ref="I3:I11" si="0">F3*G3</f>
        <v>0</v>
      </c>
      <c r="J3" s="28">
        <f t="shared" ref="J3:J11" si="1">I3*1.21</f>
        <v>0</v>
      </c>
      <c r="K3" s="39"/>
      <c r="L3" s="40"/>
      <c r="M3" s="8"/>
      <c r="N3" s="8"/>
      <c r="O3" s="8"/>
    </row>
    <row r="4" spans="1:15" s="38" customFormat="1" ht="286.5" customHeight="1" thickBot="1" x14ac:dyDescent="0.3">
      <c r="A4" s="35">
        <v>2</v>
      </c>
      <c r="B4" s="24" t="s">
        <v>18</v>
      </c>
      <c r="C4" s="17" t="s">
        <v>21</v>
      </c>
      <c r="D4" s="41" t="s">
        <v>29</v>
      </c>
      <c r="E4" s="42"/>
      <c r="F4" s="36">
        <v>66</v>
      </c>
      <c r="G4" s="37"/>
      <c r="H4" s="37"/>
      <c r="I4" s="27">
        <f t="shared" ref="I4" si="2">F4*G4</f>
        <v>0</v>
      </c>
      <c r="J4" s="27">
        <f>F4*H4</f>
        <v>0</v>
      </c>
      <c r="K4" s="34"/>
      <c r="M4" s="8"/>
      <c r="N4" s="8"/>
      <c r="O4" s="8"/>
    </row>
    <row r="5" spans="1:15" s="32" customFormat="1" ht="268.5" customHeight="1" thickBot="1" x14ac:dyDescent="0.3">
      <c r="A5" s="35">
        <v>3</v>
      </c>
      <c r="B5" s="24" t="s">
        <v>19</v>
      </c>
      <c r="C5" s="17" t="s">
        <v>26</v>
      </c>
      <c r="D5" s="41" t="s">
        <v>29</v>
      </c>
      <c r="E5" s="42"/>
      <c r="F5" s="36">
        <v>245</v>
      </c>
      <c r="G5" s="37"/>
      <c r="H5" s="37"/>
      <c r="I5" s="27">
        <f t="shared" si="0"/>
        <v>0</v>
      </c>
      <c r="J5" s="27">
        <f>F5*H5</f>
        <v>0</v>
      </c>
      <c r="K5" s="34"/>
      <c r="M5" s="8"/>
      <c r="N5" s="8"/>
      <c r="O5" s="8"/>
    </row>
    <row r="6" spans="1:15" s="3" customFormat="1" ht="286.5" customHeight="1" thickBot="1" x14ac:dyDescent="0.3">
      <c r="A6" s="25">
        <v>4</v>
      </c>
      <c r="B6" s="24" t="s">
        <v>14</v>
      </c>
      <c r="C6" s="17" t="s">
        <v>27</v>
      </c>
      <c r="D6" s="50" t="s">
        <v>29</v>
      </c>
      <c r="E6" s="50"/>
      <c r="F6" s="19">
        <v>130</v>
      </c>
      <c r="G6" s="30"/>
      <c r="H6" s="31"/>
      <c r="I6" s="20">
        <f t="shared" si="0"/>
        <v>0</v>
      </c>
      <c r="J6" s="21">
        <f t="shared" si="1"/>
        <v>0</v>
      </c>
      <c r="L6"/>
      <c r="M6" s="9"/>
      <c r="N6" s="9"/>
      <c r="O6" s="9"/>
    </row>
    <row r="7" spans="1:15" s="3" customFormat="1" ht="381" customHeight="1" thickBot="1" x14ac:dyDescent="0.3">
      <c r="A7" s="26">
        <v>5</v>
      </c>
      <c r="B7" s="24" t="s">
        <v>17</v>
      </c>
      <c r="C7" s="33" t="s">
        <v>22</v>
      </c>
      <c r="D7" s="51" t="s">
        <v>29</v>
      </c>
      <c r="E7" s="51"/>
      <c r="F7" s="19">
        <v>200</v>
      </c>
      <c r="G7" s="30"/>
      <c r="H7" s="31"/>
      <c r="I7" s="20">
        <f t="shared" si="0"/>
        <v>0</v>
      </c>
      <c r="J7" s="21">
        <f t="shared" si="1"/>
        <v>0</v>
      </c>
      <c r="L7"/>
      <c r="M7" s="9"/>
      <c r="N7" s="9"/>
      <c r="O7" s="9"/>
    </row>
    <row r="8" spans="1:15" s="3" customFormat="1" ht="182.25" customHeight="1" thickBot="1" x14ac:dyDescent="0.3">
      <c r="A8" s="25">
        <v>6</v>
      </c>
      <c r="B8" s="24" t="s">
        <v>11</v>
      </c>
      <c r="C8" s="17" t="s">
        <v>23</v>
      </c>
      <c r="D8" s="51" t="s">
        <v>29</v>
      </c>
      <c r="E8" s="51"/>
      <c r="F8" s="19">
        <v>101</v>
      </c>
      <c r="G8" s="30"/>
      <c r="H8" s="31"/>
      <c r="I8" s="20">
        <f t="shared" si="0"/>
        <v>0</v>
      </c>
      <c r="J8" s="21">
        <f t="shared" si="1"/>
        <v>0</v>
      </c>
      <c r="L8"/>
      <c r="M8" s="9"/>
      <c r="N8" s="9"/>
      <c r="O8" s="9"/>
    </row>
    <row r="9" spans="1:15" s="3" customFormat="1" ht="252.75" thickBot="1" x14ac:dyDescent="0.3">
      <c r="A9" s="26">
        <v>7</v>
      </c>
      <c r="B9" s="24" t="s">
        <v>15</v>
      </c>
      <c r="C9" s="33" t="s">
        <v>24</v>
      </c>
      <c r="D9" s="51" t="s">
        <v>29</v>
      </c>
      <c r="E9" s="51"/>
      <c r="F9" s="19">
        <v>140</v>
      </c>
      <c r="G9" s="30"/>
      <c r="H9" s="31"/>
      <c r="I9" s="20">
        <f t="shared" si="0"/>
        <v>0</v>
      </c>
      <c r="J9" s="21">
        <f t="shared" si="1"/>
        <v>0</v>
      </c>
      <c r="L9"/>
      <c r="M9" s="9"/>
      <c r="N9" s="9"/>
      <c r="O9" s="9"/>
    </row>
    <row r="10" spans="1:15" s="3" customFormat="1" ht="240.75" customHeight="1" thickBot="1" x14ac:dyDescent="0.3">
      <c r="A10" s="25">
        <v>8</v>
      </c>
      <c r="B10" s="24" t="s">
        <v>16</v>
      </c>
      <c r="C10" s="17" t="s">
        <v>28</v>
      </c>
      <c r="D10" s="51" t="s">
        <v>29</v>
      </c>
      <c r="E10" s="51"/>
      <c r="F10" s="19">
        <v>210</v>
      </c>
      <c r="G10" s="30"/>
      <c r="H10" s="31"/>
      <c r="I10" s="20">
        <f t="shared" si="0"/>
        <v>0</v>
      </c>
      <c r="J10" s="21">
        <f t="shared" si="1"/>
        <v>0</v>
      </c>
      <c r="L10"/>
      <c r="M10" s="9"/>
      <c r="N10" s="9"/>
      <c r="O10" s="9"/>
    </row>
    <row r="11" spans="1:15" s="3" customFormat="1" ht="186.75" customHeight="1" x14ac:dyDescent="0.25">
      <c r="A11" s="26">
        <v>9</v>
      </c>
      <c r="B11" s="24" t="s">
        <v>12</v>
      </c>
      <c r="C11" s="17" t="s">
        <v>25</v>
      </c>
      <c r="D11" s="51" t="s">
        <v>29</v>
      </c>
      <c r="E11" s="51"/>
      <c r="F11" s="19">
        <v>101</v>
      </c>
      <c r="G11" s="30"/>
      <c r="H11" s="31"/>
      <c r="I11" s="20">
        <f t="shared" si="0"/>
        <v>0</v>
      </c>
      <c r="J11" s="21">
        <f t="shared" si="1"/>
        <v>0</v>
      </c>
      <c r="L11"/>
      <c r="M11" s="9"/>
      <c r="N11" s="9"/>
      <c r="O11" s="9"/>
    </row>
    <row r="12" spans="1:15" ht="16.5" thickBot="1" x14ac:dyDescent="0.3">
      <c r="A12" s="45" t="s">
        <v>6</v>
      </c>
      <c r="B12" s="46"/>
      <c r="C12" s="46"/>
      <c r="D12" s="46"/>
      <c r="E12" s="46"/>
      <c r="F12" s="46"/>
      <c r="G12" s="46"/>
      <c r="H12" s="47"/>
      <c r="I12" s="22">
        <f>SUM(I3:I11)</f>
        <v>0</v>
      </c>
      <c r="J12" s="23">
        <f>SUM(J3:J11)</f>
        <v>0</v>
      </c>
    </row>
    <row r="13" spans="1:15" x14ac:dyDescent="0.25">
      <c r="A13" s="48"/>
      <c r="B13" s="48"/>
      <c r="C13" s="48"/>
      <c r="D13" s="5"/>
      <c r="E13" s="5"/>
      <c r="F13" s="5"/>
      <c r="G13" s="5"/>
      <c r="H13" s="6"/>
      <c r="I13" s="6"/>
      <c r="J13" s="6"/>
    </row>
    <row r="14" spans="1:15" ht="0.75" customHeight="1" x14ac:dyDescent="0.25"/>
    <row r="15" spans="1:15" ht="0.75" customHeight="1" x14ac:dyDescent="0.25"/>
    <row r="16" spans="1:15" ht="0.75" customHeight="1" x14ac:dyDescent="0.25"/>
    <row r="17" ht="0.75" customHeight="1" x14ac:dyDescent="0.25"/>
    <row r="18" ht="0.75" customHeight="1" x14ac:dyDescent="0.25"/>
  </sheetData>
  <mergeCells count="14">
    <mergeCell ref="K3:L3"/>
    <mergeCell ref="D5:E5"/>
    <mergeCell ref="A1:J1"/>
    <mergeCell ref="A12:H12"/>
    <mergeCell ref="A13:C13"/>
    <mergeCell ref="D2:E2"/>
    <mergeCell ref="D6:E6"/>
    <mergeCell ref="D7:E7"/>
    <mergeCell ref="D8:E8"/>
    <mergeCell ref="D3:E3"/>
    <mergeCell ref="D9:E9"/>
    <mergeCell ref="D10:E10"/>
    <mergeCell ref="D11:E11"/>
    <mergeCell ref="D4:E4"/>
  </mergeCells>
  <pageMargins left="0.70866141732283472" right="0.70866141732283472" top="0.78740157480314965" bottom="0.78740157480314965" header="0.31496062992125984" footer="0.31496062992125984"/>
  <pageSetup paperSize="9" scale="75" orientation="landscape" horizontalDpi="4294967294" r:id="rId1"/>
  <headerFooter>
    <oddHeader>&amp;CPříloha č. 6_Provozně ekonomická fakulta</oddHeader>
    <oddFooter>&amp;C&amp;P z &amp;N</oddFooter>
  </headerFooter>
  <colBreaks count="1" manualBreakCount="1">
    <brk id="10" max="1048575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L2:O2"/>
  <sheetViews>
    <sheetView workbookViewId="0">
      <selection activeCell="L2" sqref="L2"/>
    </sheetView>
  </sheetViews>
  <sheetFormatPr defaultRowHeight="15" x14ac:dyDescent="0.25"/>
  <cols>
    <col min="2" max="2" width="20.85546875" customWidth="1"/>
    <col min="3" max="3" width="36" customWidth="1"/>
    <col min="9" max="9" width="13.7109375" customWidth="1"/>
    <col min="10" max="10" width="11" customWidth="1"/>
  </cols>
  <sheetData>
    <row r="2" spans="12:15" s="3" customFormat="1" ht="18" customHeight="1" x14ac:dyDescent="0.25">
      <c r="L2" s="11"/>
      <c r="M2" s="9"/>
      <c r="N2" s="9"/>
      <c r="O2" s="9"/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2</vt:i4>
      </vt:variant>
    </vt:vector>
  </HeadingPairs>
  <TitlesOfParts>
    <vt:vector size="2" baseType="lpstr">
      <vt:lpstr>PEF</vt:lpstr>
      <vt:lpstr>List2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 Pernica</dc:creator>
  <cp:lastModifiedBy>Markéta Svenssonová</cp:lastModifiedBy>
  <cp:lastPrinted>2017-05-04T14:21:16Z</cp:lastPrinted>
  <dcterms:created xsi:type="dcterms:W3CDTF">2016-02-22T09:09:25Z</dcterms:created>
  <dcterms:modified xsi:type="dcterms:W3CDTF">2017-12-20T10:06:41Z</dcterms:modified>
</cp:coreProperties>
</file>