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95" windowWidth="20730" windowHeight="11760" activeTab="0"/>
  </bookViews>
  <sheets>
    <sheet name="MERELI_zahraniční_SR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<sst xmlns="http://schemas.openxmlformats.org/spreadsheetml/2006/main" count="190" uniqueCount="150">
  <si>
    <t xml:space="preserve">Seznam knih pro veřejnou zakázku </t>
  </si>
  <si>
    <t>Registrační číslo projektu:</t>
  </si>
  <si>
    <t>CZ.1.05/3.2.00/12.0227</t>
  </si>
  <si>
    <t>Název projektu:</t>
  </si>
  <si>
    <t>MENDELU RESEARCH LIBRARY</t>
  </si>
  <si>
    <t>Autor</t>
  </si>
  <si>
    <t>Název</t>
  </si>
  <si>
    <t>ISBN</t>
  </si>
  <si>
    <t>Vydavatel</t>
  </si>
  <si>
    <t>Rok vydání</t>
  </si>
  <si>
    <t>Počet kusů</t>
  </si>
  <si>
    <t>Celkem Kč s DPH</t>
  </si>
  <si>
    <t>Jenkins, Stephen H.</t>
  </si>
  <si>
    <t>Ako funguje veda -- Hodnotenie dôkazov v biológii a medicíne</t>
  </si>
  <si>
    <t>978-80-89057-32-0</t>
  </si>
  <si>
    <t>PRO</t>
  </si>
  <si>
    <t>Tobiašová Erika</t>
  </si>
  <si>
    <t>Biológia pôdy</t>
  </si>
  <si>
    <t>978-80-552-1003-2</t>
  </si>
  <si>
    <t>SPU Nitra</t>
  </si>
  <si>
    <t>Paganová Viera</t>
  </si>
  <si>
    <t>Biotechnika krajinnej zelene</t>
  </si>
  <si>
    <t>978-80-552-0931-9</t>
  </si>
  <si>
    <t>Gálová Zdenka a kol.</t>
  </si>
  <si>
    <t>Biotechnológie v rastlinnej produkcii</t>
  </si>
  <si>
    <t>978-80-552-0682-0</t>
  </si>
  <si>
    <t>Mayr, Ernst</t>
  </si>
  <si>
    <t>Čo je to evolúcia -- Aktuálny pohľad na evolučnú biológiu</t>
  </si>
  <si>
    <t>80-7149-662-6</t>
  </si>
  <si>
    <t>Kalligram</t>
  </si>
  <si>
    <t>Jureková Zuzana a kol.</t>
  </si>
  <si>
    <t>Ekológia rastlín</t>
  </si>
  <si>
    <t>978-80-552-0517-5</t>
  </si>
  <si>
    <t>Czako Peter a kol.</t>
  </si>
  <si>
    <t>Enológia</t>
  </si>
  <si>
    <t>978-80-552-0968-5</t>
  </si>
  <si>
    <t>Jakabová Anna a kol.</t>
  </si>
  <si>
    <t>Fyziologické procesy ovplyvňujúce trvanlivosť rezaných kvetín</t>
  </si>
  <si>
    <t>978-80-552-0434-5</t>
  </si>
  <si>
    <t>Cagáň Ľudovít</t>
  </si>
  <si>
    <t>Choroby a škodcovia poľných plodín</t>
  </si>
  <si>
    <t>978-80-552-0354-6</t>
  </si>
  <si>
    <t>Supuka Ján a kol.</t>
  </si>
  <si>
    <t>Krajinárska tvorba</t>
  </si>
  <si>
    <t>978-80-552-0135-1</t>
  </si>
  <si>
    <t>Vozár Ľuboš a kol.</t>
  </si>
  <si>
    <t>Lúkarstvo a trávne porasty</t>
  </si>
  <si>
    <t>978-80-552-0560-1</t>
  </si>
  <si>
    <t>Findura Pavol a kol.</t>
  </si>
  <si>
    <t>Mechanizácia v záhradníctve</t>
  </si>
  <si>
    <t>978-80-552-0700-1</t>
  </si>
  <si>
    <t>Jobbágy Ján a kol</t>
  </si>
  <si>
    <t>Mechanizácia vinárstva</t>
  </si>
  <si>
    <t>978-80-552-0996-8</t>
  </si>
  <si>
    <t>Báreková Anna a kol.</t>
  </si>
  <si>
    <t>Metodika nakladania s tuhým komunálnym odpadom</t>
  </si>
  <si>
    <t>978-80-552-0539-7</t>
  </si>
  <si>
    <t>Javoreková Soňa a kol</t>
  </si>
  <si>
    <t>Mikrobiológia</t>
  </si>
  <si>
    <t>978-80-552-0760-5</t>
  </si>
  <si>
    <t>Tančinová Dana a kol.</t>
  </si>
  <si>
    <t>Mikrobiológia potravín</t>
  </si>
  <si>
    <t>978-80-552-0904-3</t>
  </si>
  <si>
    <t>Molekulárna biológia</t>
  </si>
  <si>
    <t>978-80-552-0913-5</t>
  </si>
  <si>
    <t>Babčan, Ján</t>
  </si>
  <si>
    <t>Neživý svet</t>
  </si>
  <si>
    <t>978-80-8101-071-2</t>
  </si>
  <si>
    <t>Kubišta Richard</t>
  </si>
  <si>
    <t>Obnova historickej zelene</t>
  </si>
  <si>
    <t>978-80-552-0727-8</t>
  </si>
  <si>
    <t>Noskovič Jaroslav</t>
  </si>
  <si>
    <t>Ochrana a tvorba životného prostredia</t>
  </si>
  <si>
    <t>978-80-552-0873-2</t>
  </si>
  <si>
    <t>Kollár Ján</t>
  </si>
  <si>
    <t>Ochrana okrasných rastlín</t>
  </si>
  <si>
    <t>978-80-552-0806-0</t>
  </si>
  <si>
    <t>Jedlička Jaroslav</t>
  </si>
  <si>
    <t>Ovocie a zelenina pri prevencii a liečbe ochorení ľudí</t>
  </si>
  <si>
    <t>978-80-5520859-6</t>
  </si>
  <si>
    <t>Uher Anton a kol</t>
  </si>
  <si>
    <t>Poľné a záhradné plodiny</t>
  </si>
  <si>
    <t>978-80-552-0824-4</t>
  </si>
  <si>
    <t>Demo Milan a kol</t>
  </si>
  <si>
    <t>Projektovanie udržateľných poľnohospodárskych systémov v krajinnom priestore</t>
  </si>
  <si>
    <t>978-80-552-05472</t>
  </si>
  <si>
    <t>Demo Milan a kol.</t>
  </si>
  <si>
    <t>Rôzne spôsoby výsadby rýchlorastúcej energetickej …</t>
  </si>
  <si>
    <t>978-80-552-1002-5</t>
  </si>
  <si>
    <t>Valšíková Magdaléna a kol.</t>
  </si>
  <si>
    <t>Semenárstvo zeleniny a kvetín</t>
  </si>
  <si>
    <t>978-80-552-0487-1</t>
  </si>
  <si>
    <t>Frančáková Helena a kol.</t>
  </si>
  <si>
    <t>Sladovníctvo a pivovarníctvo</t>
  </si>
  <si>
    <t>978-80-552-0762-9</t>
  </si>
  <si>
    <t>Golian Jozef a kol.</t>
  </si>
  <si>
    <t>Sprievodca svetom potravín</t>
  </si>
  <si>
    <t>978-80-552-0986-9</t>
  </si>
  <si>
    <t>Bartošová Krajčovičová Daniela a kol</t>
  </si>
  <si>
    <t>Špeciálne sadovnícke úpravy</t>
  </si>
  <si>
    <t>978-80-552-0871-8</t>
  </si>
  <si>
    <t>Horčin Vojtech, Vietoris Vladimír</t>
  </si>
  <si>
    <t>Technológia spracovania ovocia a zeleniny</t>
  </si>
  <si>
    <t>978-80-552-0063-7</t>
  </si>
  <si>
    <t>Hillová Dagmar</t>
  </si>
  <si>
    <t>Tvorba v sadovníckom kvetinárstve</t>
  </si>
  <si>
    <t>978-80-552-0885-5</t>
  </si>
  <si>
    <t>Valšíková Magdaléna a kol</t>
  </si>
  <si>
    <t>Účelové stavby v záhradníctve</t>
  </si>
  <si>
    <t>978-80-552-0690-5</t>
  </si>
  <si>
    <t>Štěpánková Roberta a kol.</t>
  </si>
  <si>
    <t>Urbanizmus a územné plánovanie</t>
  </si>
  <si>
    <t>978-80-552-0307-2</t>
  </si>
  <si>
    <t>Úvod do potravinárskej mykológie</t>
  </si>
  <si>
    <t>978-80-552-0753-7</t>
  </si>
  <si>
    <t>Vegetačné štruktúry v sídlach
Parky a záhrady</t>
  </si>
  <si>
    <t>978-80-552-0067-5</t>
  </si>
  <si>
    <t>Streďanský Jozef a kol</t>
  </si>
  <si>
    <t>Veterná erózia pôdy</t>
  </si>
  <si>
    <t>978-80-552-0812-1</t>
  </si>
  <si>
    <t>Kalúz Karol a kol.</t>
  </si>
  <si>
    <t>Vodné hospodárstvo krajiny</t>
  </si>
  <si>
    <t>978-80-552-0513-7</t>
  </si>
  <si>
    <t>Šlosár Miroslav a kol</t>
  </si>
  <si>
    <t>Vplyv výživy a hnojenia na vybrané obsahové látky v brokolici</t>
  </si>
  <si>
    <t>978-80-552-0691-2</t>
  </si>
  <si>
    <t>Keresteš, Ján</t>
  </si>
  <si>
    <t>ZDRAVIE A VÝŽIVA ĽUDÍ</t>
  </si>
  <si>
    <t>978-80-88969-57-0</t>
  </si>
  <si>
    <t>CAD PRESS</t>
  </si>
  <si>
    <t>Uher Anton</t>
  </si>
  <si>
    <t>Zelenina vo výžive a jej rizikové faktory</t>
  </si>
  <si>
    <t>978-80-552-0518-2</t>
  </si>
  <si>
    <t>Uher Anton a kolektív</t>
  </si>
  <si>
    <t>Zeleninárstvo</t>
  </si>
  <si>
    <t>978-80-552-0199-3</t>
  </si>
  <si>
    <t>Cena celkem bez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</si>
  <si>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</si>
  <si>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</si>
  <si>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</si>
  <si>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</si>
  <si>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</si>
  <si>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Nabídková cena za ks bez DPH</t>
  </si>
  <si>
    <t>Nabídková cena za ks vč DPH</t>
  </si>
  <si>
    <t>Nabídková cena za celkem bez DPH</t>
  </si>
  <si>
    <t>Nabídková cena za celkem vč DPH</t>
  </si>
  <si>
    <t>Cena v Kčza ks bez DPH</t>
  </si>
  <si>
    <t>Cena v Kč za ksvčetně DPH</t>
  </si>
  <si>
    <t>Celkem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</si>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</sst>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8" formatCode="#,##0.00\ &quot;Kč&quot;;[Red]\-#,##0.00\ &quot;Kč&quot;"/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 val="single"/>
      <sz val="10"/>
      <color theme="1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>
      <alignment/>
      <protection/>
    </xf>
  </cellStyleXfs>
  <cellXfs count="21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20" applyFont="1" applyAlignment="1">
      <alignment wrapText="1"/>
      <protection/>
    </xf>
    <xf numFmtId="0" fontId="2" fillId="0" borderId="0" xfId="21" applyFont="1" applyAlignment="1">
      <alignment wrapText="1"/>
    </xf>
    <xf numFmtId="0" fontId="5" fillId="0" borderId="0" xfId="0" applyFont="1"/>
    <xf numFmtId="2" fontId="5" fillId="0" borderId="0" xfId="0" applyNumberFormat="1" applyFont="1"/>
    <xf numFmtId="0" fontId="2" fillId="2" borderId="1" xfId="22" applyFont="1" applyFill="1" applyBorder="1" applyAlignment="1">
      <alignment horizontal="right" wrapText="1"/>
      <protection/>
    </xf>
    <xf numFmtId="0" fontId="2" fillId="3" borderId="1" xfId="20" applyFont="1" applyFill="1" applyBorder="1" applyAlignment="1">
      <alignment wrapText="1"/>
      <protection/>
    </xf>
    <xf numFmtId="164" fontId="2" fillId="3" borderId="1" xfId="20" applyNumberFormat="1" applyFont="1" applyFill="1" applyBorder="1" applyAlignment="1">
      <alignment wrapText="1"/>
      <protection/>
    </xf>
    <xf numFmtId="2" fontId="2" fillId="3" borderId="1" xfId="20" applyNumberFormat="1" applyFont="1" applyFill="1" applyBorder="1" applyAlignment="1">
      <alignment wrapText="1"/>
      <protection/>
    </xf>
    <xf numFmtId="1" fontId="2" fillId="3" borderId="1" xfId="20" applyNumberFormat="1" applyFont="1" applyFill="1" applyBorder="1" applyAlignment="1">
      <alignment wrapText="1"/>
      <protection/>
    </xf>
    <xf numFmtId="0" fontId="2" fillId="0" borderId="1" xfId="20" applyFont="1" applyBorder="1" applyAlignment="1">
      <alignment wrapText="1"/>
      <protection/>
    </xf>
    <xf numFmtId="2" fontId="2" fillId="0" borderId="1" xfId="20" applyNumberFormat="1" applyFont="1" applyBorder="1" applyAlignment="1">
      <alignment horizontal="right" wrapText="1"/>
      <protection/>
    </xf>
    <xf numFmtId="1" fontId="2" fillId="0" borderId="1" xfId="20" applyNumberFormat="1" applyFont="1" applyBorder="1" applyAlignment="1">
      <alignment wrapText="1"/>
      <protection/>
    </xf>
    <xf numFmtId="0" fontId="0" fillId="0" borderId="1" xfId="0" applyBorder="1"/>
    <xf numFmtId="2" fontId="2" fillId="0" borderId="1" xfId="20" applyNumberFormat="1" applyFont="1" applyBorder="1" applyAlignment="1">
      <alignment wrapText="1"/>
      <protection/>
    </xf>
    <xf numFmtId="0" fontId="2" fillId="4" borderId="1" xfId="20" applyFont="1" applyFill="1" applyBorder="1" applyAlignment="1">
      <alignment vertical="top" wrapText="1"/>
      <protection/>
    </xf>
    <xf numFmtId="0" fontId="6" fillId="0" borderId="0" xfId="0" applyFont="1"/>
    <xf numFmtId="8" fontId="6" fillId="0" borderId="0" xfId="0" applyNumberFormat="1" applyFont="1"/>
    <xf numFmtId="6" fontId="6" fillId="0" borderId="0" xfId="0" applyNumberFormat="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  <cellStyle name="Hypertextový odkaz" xfId="21"/>
    <cellStyle name="Normální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zoomScale="85" zoomScaleNormal="85" workbookViewId="0" topLeftCell="A1">
      <selection activeCell="N4" sqref="N4"/>
    </sheetView>
  </sheetViews>
  <sheetFormatPr defaultColWidth="9.140625" defaultRowHeight="15"/>
  <cols>
    <col min="1" max="1" width="17.421875" style="0" customWidth="1"/>
    <col min="2" max="2" width="18.421875" style="0" customWidth="1"/>
    <col min="3" max="3" width="24.8515625" style="0" customWidth="1"/>
    <col min="4" max="4" width="19.28125" style="0" customWidth="1"/>
    <col min="9" max="9" width="22.421875" style="0" customWidth="1"/>
    <col min="10" max="10" width="13.7109375" style="0" customWidth="1"/>
  </cols>
  <sheetData>
    <row r="1" spans="1:12" ht="15">
      <c r="A1" s="1"/>
      <c r="B1" s="1" t="s">
        <v>0</v>
      </c>
      <c r="C1" s="1"/>
      <c r="D1" s="1"/>
      <c r="E1" s="1"/>
      <c r="F1" s="1"/>
      <c r="G1" s="2"/>
      <c r="H1" s="1"/>
      <c r="I1" s="1"/>
      <c r="J1" s="1"/>
      <c r="K1" s="2"/>
      <c r="L1" s="1"/>
    </row>
    <row r="2" spans="1:12" ht="15">
      <c r="A2" s="1"/>
      <c r="B2" s="1" t="s">
        <v>1</v>
      </c>
      <c r="C2" s="1" t="s">
        <v>2</v>
      </c>
      <c r="D2" s="1"/>
      <c r="E2" s="1"/>
      <c r="F2" s="1"/>
      <c r="G2" s="2"/>
      <c r="H2" s="1"/>
      <c r="I2" s="1"/>
      <c r="J2" s="1"/>
      <c r="K2" s="2"/>
      <c r="L2" s="1"/>
    </row>
    <row r="3" spans="1:12" ht="15">
      <c r="A3" s="1"/>
      <c r="B3" s="1" t="s">
        <v>3</v>
      </c>
      <c r="C3" s="1" t="s">
        <v>4</v>
      </c>
      <c r="D3" s="1"/>
      <c r="E3" s="1"/>
      <c r="F3" s="1"/>
      <c r="G3" s="2"/>
      <c r="H3" s="1"/>
      <c r="I3" s="1"/>
      <c r="J3" s="1"/>
      <c r="K3" s="2"/>
      <c r="L3" s="1"/>
    </row>
    <row r="4" spans="1:15" ht="64.5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9" t="s">
        <v>146</v>
      </c>
      <c r="H4" s="10" t="s">
        <v>147</v>
      </c>
      <c r="I4" s="10" t="s">
        <v>136</v>
      </c>
      <c r="J4" s="11" t="s">
        <v>11</v>
      </c>
      <c r="K4" s="7" t="s">
        <v>142</v>
      </c>
      <c r="L4" s="7" t="s">
        <v>143</v>
      </c>
      <c r="M4" s="7" t="s">
        <v>144</v>
      </c>
      <c r="N4" s="7" t="s">
        <v>149</v>
      </c>
      <c r="O4" s="7" t="s">
        <v>145</v>
      </c>
    </row>
    <row r="5" spans="1:15" ht="39">
      <c r="A5" s="12" t="s">
        <v>12</v>
      </c>
      <c r="B5" s="12" t="s">
        <v>13</v>
      </c>
      <c r="C5" s="12" t="s">
        <v>14</v>
      </c>
      <c r="D5" s="12" t="s">
        <v>15</v>
      </c>
      <c r="E5" s="12">
        <v>2012</v>
      </c>
      <c r="F5" s="12">
        <v>2</v>
      </c>
      <c r="G5" s="12">
        <v>277.39</v>
      </c>
      <c r="H5" s="13">
        <v>319</v>
      </c>
      <c r="I5" s="13">
        <f>F5*G5</f>
        <v>554.78</v>
      </c>
      <c r="J5" s="14">
        <f>I5*1.15</f>
        <v>637.997</v>
      </c>
      <c r="K5" s="15"/>
      <c r="L5" s="15"/>
      <c r="M5" s="15"/>
      <c r="N5" s="15"/>
      <c r="O5" s="15"/>
    </row>
    <row r="6" spans="1:15" ht="15">
      <c r="A6" s="12" t="s">
        <v>16</v>
      </c>
      <c r="B6" s="12" t="s">
        <v>17</v>
      </c>
      <c r="C6" s="12" t="s">
        <v>18</v>
      </c>
      <c r="D6" s="12" t="s">
        <v>19</v>
      </c>
      <c r="E6" s="12">
        <v>2013</v>
      </c>
      <c r="F6" s="12">
        <v>5</v>
      </c>
      <c r="G6" s="16">
        <v>90.93</v>
      </c>
      <c r="H6" s="16">
        <v>104.5695</v>
      </c>
      <c r="I6" s="13">
        <f aca="true" t="shared" si="0" ref="I6:I45">F6*G6</f>
        <v>454.65000000000003</v>
      </c>
      <c r="J6" s="14">
        <f aca="true" t="shared" si="1" ref="J6:J45">I6*1.15</f>
        <v>522.8475</v>
      </c>
      <c r="K6" s="15"/>
      <c r="L6" s="15"/>
      <c r="M6" s="15"/>
      <c r="N6" s="15"/>
      <c r="O6" s="15"/>
    </row>
    <row r="7" spans="1:15" ht="26.25">
      <c r="A7" s="12" t="s">
        <v>20</v>
      </c>
      <c r="B7" s="12" t="s">
        <v>21</v>
      </c>
      <c r="C7" s="12" t="s">
        <v>22</v>
      </c>
      <c r="D7" s="12" t="s">
        <v>19</v>
      </c>
      <c r="E7" s="12">
        <v>2012</v>
      </c>
      <c r="F7" s="12">
        <v>5</v>
      </c>
      <c r="G7" s="16">
        <v>103.92</v>
      </c>
      <c r="H7" s="16">
        <v>119.508</v>
      </c>
      <c r="I7" s="13">
        <f t="shared" si="0"/>
        <v>519.6</v>
      </c>
      <c r="J7" s="14">
        <f t="shared" si="1"/>
        <v>597.54</v>
      </c>
      <c r="K7" s="15"/>
      <c r="L7" s="15"/>
      <c r="M7" s="15"/>
      <c r="N7" s="15"/>
      <c r="O7" s="15"/>
    </row>
    <row r="8" spans="1:15" ht="26.25">
      <c r="A8" s="12" t="s">
        <v>23</v>
      </c>
      <c r="B8" s="12" t="s">
        <v>24</v>
      </c>
      <c r="C8" s="12" t="s">
        <v>25</v>
      </c>
      <c r="D8" s="12" t="s">
        <v>19</v>
      </c>
      <c r="E8" s="12">
        <v>2011</v>
      </c>
      <c r="F8" s="12">
        <v>5</v>
      </c>
      <c r="G8" s="16">
        <v>124.704</v>
      </c>
      <c r="H8" s="16">
        <v>143.40959999999998</v>
      </c>
      <c r="I8" s="13">
        <f t="shared" si="0"/>
        <v>623.52</v>
      </c>
      <c r="J8" s="14">
        <f t="shared" si="1"/>
        <v>717.0479999999999</v>
      </c>
      <c r="K8" s="15"/>
      <c r="L8" s="15"/>
      <c r="M8" s="15"/>
      <c r="N8" s="15"/>
      <c r="O8" s="15"/>
    </row>
    <row r="9" spans="1:15" ht="39">
      <c r="A9" s="12" t="s">
        <v>26</v>
      </c>
      <c r="B9" s="12" t="s">
        <v>27</v>
      </c>
      <c r="C9" s="12" t="s">
        <v>28</v>
      </c>
      <c r="D9" s="17" t="s">
        <v>29</v>
      </c>
      <c r="E9" s="17">
        <v>2004</v>
      </c>
      <c r="F9" s="12">
        <v>1</v>
      </c>
      <c r="G9" s="12">
        <v>401.74</v>
      </c>
      <c r="H9" s="13">
        <v>462</v>
      </c>
      <c r="I9" s="13">
        <f t="shared" si="0"/>
        <v>401.74</v>
      </c>
      <c r="J9" s="14">
        <f t="shared" si="1"/>
        <v>462.001</v>
      </c>
      <c r="K9" s="15"/>
      <c r="L9" s="15"/>
      <c r="M9" s="15"/>
      <c r="N9" s="15"/>
      <c r="O9" s="15"/>
    </row>
    <row r="10" spans="1:15" ht="26.25">
      <c r="A10" s="12" t="s">
        <v>30</v>
      </c>
      <c r="B10" s="12" t="s">
        <v>31</v>
      </c>
      <c r="C10" s="12" t="s">
        <v>32</v>
      </c>
      <c r="D10" s="12" t="s">
        <v>19</v>
      </c>
      <c r="E10" s="12">
        <v>2011</v>
      </c>
      <c r="F10" s="12">
        <v>5</v>
      </c>
      <c r="G10" s="16">
        <v>101.322</v>
      </c>
      <c r="H10" s="16">
        <v>116.52029999999999</v>
      </c>
      <c r="I10" s="13">
        <f t="shared" si="0"/>
        <v>506.61</v>
      </c>
      <c r="J10" s="14">
        <f t="shared" si="1"/>
        <v>582.6015</v>
      </c>
      <c r="K10" s="15"/>
      <c r="L10" s="15"/>
      <c r="M10" s="15"/>
      <c r="N10" s="15"/>
      <c r="O10" s="15"/>
    </row>
    <row r="11" spans="1:15" ht="15">
      <c r="A11" s="12" t="s">
        <v>33</v>
      </c>
      <c r="B11" s="12" t="s">
        <v>34</v>
      </c>
      <c r="C11" s="12" t="s">
        <v>35</v>
      </c>
      <c r="D11" s="12" t="s">
        <v>19</v>
      </c>
      <c r="E11" s="12">
        <v>2013</v>
      </c>
      <c r="F11" s="12">
        <v>5</v>
      </c>
      <c r="G11" s="16">
        <v>148.086</v>
      </c>
      <c r="H11" s="16">
        <v>170.2989</v>
      </c>
      <c r="I11" s="13">
        <f t="shared" si="0"/>
        <v>740.4300000000001</v>
      </c>
      <c r="J11" s="14">
        <f t="shared" si="1"/>
        <v>851.4945</v>
      </c>
      <c r="K11" s="15"/>
      <c r="L11" s="15"/>
      <c r="M11" s="15"/>
      <c r="N11" s="15"/>
      <c r="O11" s="15"/>
    </row>
    <row r="12" spans="1:15" ht="64.5">
      <c r="A12" s="12" t="s">
        <v>36</v>
      </c>
      <c r="B12" s="12" t="s">
        <v>37</v>
      </c>
      <c r="C12" s="12" t="s">
        <v>38</v>
      </c>
      <c r="D12" s="12" t="s">
        <v>19</v>
      </c>
      <c r="E12" s="12">
        <v>2010</v>
      </c>
      <c r="F12" s="12">
        <v>5</v>
      </c>
      <c r="G12" s="16">
        <v>77.94</v>
      </c>
      <c r="H12" s="16">
        <v>89.63099999999999</v>
      </c>
      <c r="I12" s="13">
        <f t="shared" si="0"/>
        <v>389.7</v>
      </c>
      <c r="J12" s="14">
        <f t="shared" si="1"/>
        <v>448.155</v>
      </c>
      <c r="K12" s="15"/>
      <c r="L12" s="15"/>
      <c r="M12" s="15"/>
      <c r="N12" s="15"/>
      <c r="O12" s="15"/>
    </row>
    <row r="13" spans="1:15" ht="39">
      <c r="A13" s="12" t="s">
        <v>39</v>
      </c>
      <c r="B13" s="12" t="s">
        <v>40</v>
      </c>
      <c r="C13" s="12" t="s">
        <v>41</v>
      </c>
      <c r="D13" s="12" t="s">
        <v>19</v>
      </c>
      <c r="E13" s="12">
        <v>2010</v>
      </c>
      <c r="F13" s="12">
        <v>5</v>
      </c>
      <c r="G13" s="16">
        <v>270.192</v>
      </c>
      <c r="H13" s="16">
        <v>310.7208</v>
      </c>
      <c r="I13" s="13">
        <f t="shared" si="0"/>
        <v>1350.96</v>
      </c>
      <c r="J13" s="14">
        <f t="shared" si="1"/>
        <v>1553.6039999999998</v>
      </c>
      <c r="K13" s="15"/>
      <c r="L13" s="15"/>
      <c r="M13" s="15"/>
      <c r="N13" s="15"/>
      <c r="O13" s="15"/>
    </row>
    <row r="14" spans="1:15" ht="15">
      <c r="A14" s="12" t="s">
        <v>42</v>
      </c>
      <c r="B14" s="12" t="s">
        <v>43</v>
      </c>
      <c r="C14" s="12" t="s">
        <v>44</v>
      </c>
      <c r="D14" s="12" t="s">
        <v>19</v>
      </c>
      <c r="E14" s="12">
        <v>2008</v>
      </c>
      <c r="F14" s="12">
        <v>5</v>
      </c>
      <c r="G14" s="16">
        <v>111.714</v>
      </c>
      <c r="H14" s="16">
        <v>128.47109999999998</v>
      </c>
      <c r="I14" s="13">
        <f t="shared" si="0"/>
        <v>558.5699999999999</v>
      </c>
      <c r="J14" s="14">
        <f t="shared" si="1"/>
        <v>642.3554999999999</v>
      </c>
      <c r="K14" s="15"/>
      <c r="L14" s="15"/>
      <c r="M14" s="15"/>
      <c r="N14" s="15"/>
      <c r="O14" s="15"/>
    </row>
    <row r="15" spans="1:15" ht="26.25">
      <c r="A15" s="12" t="s">
        <v>45</v>
      </c>
      <c r="B15" s="12" t="s">
        <v>46</v>
      </c>
      <c r="C15" s="12" t="s">
        <v>47</v>
      </c>
      <c r="D15" s="12" t="s">
        <v>19</v>
      </c>
      <c r="E15" s="12">
        <v>2011</v>
      </c>
      <c r="F15" s="12">
        <v>5</v>
      </c>
      <c r="G15" s="16">
        <v>150.684</v>
      </c>
      <c r="H15" s="16">
        <v>173.2866</v>
      </c>
      <c r="I15" s="13">
        <f t="shared" si="0"/>
        <v>753.42</v>
      </c>
      <c r="J15" s="14">
        <f t="shared" si="1"/>
        <v>866.4329999999999</v>
      </c>
      <c r="K15" s="15"/>
      <c r="L15" s="15"/>
      <c r="M15" s="15"/>
      <c r="N15" s="15"/>
      <c r="O15" s="15"/>
    </row>
    <row r="16" spans="1:15" ht="26.25">
      <c r="A16" s="12" t="s">
        <v>48</v>
      </c>
      <c r="B16" s="12" t="s">
        <v>49</v>
      </c>
      <c r="C16" s="12" t="s">
        <v>50</v>
      </c>
      <c r="D16" s="12" t="s">
        <v>19</v>
      </c>
      <c r="E16" s="12">
        <v>2011</v>
      </c>
      <c r="F16" s="12">
        <v>5</v>
      </c>
      <c r="G16" s="16">
        <v>135.096</v>
      </c>
      <c r="H16" s="16">
        <v>155.3604</v>
      </c>
      <c r="I16" s="13">
        <f t="shared" si="0"/>
        <v>675.48</v>
      </c>
      <c r="J16" s="14">
        <f t="shared" si="1"/>
        <v>776.8019999999999</v>
      </c>
      <c r="K16" s="15"/>
      <c r="L16" s="15"/>
      <c r="M16" s="15"/>
      <c r="N16" s="15"/>
      <c r="O16" s="15"/>
    </row>
    <row r="17" spans="1:15" ht="26.25">
      <c r="A17" s="12" t="s">
        <v>51</v>
      </c>
      <c r="B17" s="12" t="s">
        <v>52</v>
      </c>
      <c r="C17" s="12" t="s">
        <v>53</v>
      </c>
      <c r="D17" s="12" t="s">
        <v>19</v>
      </c>
      <c r="E17" s="12">
        <v>2013</v>
      </c>
      <c r="F17" s="12">
        <v>5</v>
      </c>
      <c r="G17" s="16">
        <v>233.82</v>
      </c>
      <c r="H17" s="16">
        <v>268.893</v>
      </c>
      <c r="I17" s="13">
        <f t="shared" si="0"/>
        <v>1169.1</v>
      </c>
      <c r="J17" s="14">
        <f t="shared" si="1"/>
        <v>1344.4649999999997</v>
      </c>
      <c r="K17" s="15"/>
      <c r="L17" s="15"/>
      <c r="M17" s="15"/>
      <c r="N17" s="15"/>
      <c r="O17" s="15"/>
    </row>
    <row r="18" spans="1:15" ht="51.75">
      <c r="A18" s="12" t="s">
        <v>54</v>
      </c>
      <c r="B18" s="12" t="s">
        <v>55</v>
      </c>
      <c r="C18" s="12" t="s">
        <v>56</v>
      </c>
      <c r="D18" s="12" t="s">
        <v>19</v>
      </c>
      <c r="E18" s="12">
        <v>2012</v>
      </c>
      <c r="F18" s="12">
        <v>5</v>
      </c>
      <c r="G18" s="16">
        <v>129.9</v>
      </c>
      <c r="H18" s="16">
        <v>149.385</v>
      </c>
      <c r="I18" s="13">
        <f t="shared" si="0"/>
        <v>649.5</v>
      </c>
      <c r="J18" s="14">
        <f t="shared" si="1"/>
        <v>746.925</v>
      </c>
      <c r="K18" s="15"/>
      <c r="L18" s="15"/>
      <c r="M18" s="15"/>
      <c r="N18" s="15"/>
      <c r="O18" s="15"/>
    </row>
    <row r="19" spans="1:15" ht="26.25">
      <c r="A19" s="12" t="s">
        <v>57</v>
      </c>
      <c r="B19" s="12" t="s">
        <v>58</v>
      </c>
      <c r="C19" s="12" t="s">
        <v>59</v>
      </c>
      <c r="D19" s="12" t="s">
        <v>19</v>
      </c>
      <c r="E19" s="12">
        <v>2012</v>
      </c>
      <c r="F19" s="12">
        <v>5</v>
      </c>
      <c r="G19" s="16">
        <v>64.95</v>
      </c>
      <c r="H19" s="16">
        <v>74.6925</v>
      </c>
      <c r="I19" s="13">
        <f t="shared" si="0"/>
        <v>324.75</v>
      </c>
      <c r="J19" s="14">
        <f t="shared" si="1"/>
        <v>373.4625</v>
      </c>
      <c r="K19" s="15"/>
      <c r="L19" s="15"/>
      <c r="M19" s="15"/>
      <c r="N19" s="15"/>
      <c r="O19" s="15"/>
    </row>
    <row r="20" spans="1:15" ht="26.25">
      <c r="A20" s="12" t="s">
        <v>60</v>
      </c>
      <c r="B20" s="12" t="s">
        <v>61</v>
      </c>
      <c r="C20" s="12" t="s">
        <v>62</v>
      </c>
      <c r="D20" s="12" t="s">
        <v>19</v>
      </c>
      <c r="E20" s="12">
        <v>2012</v>
      </c>
      <c r="F20" s="12">
        <v>5</v>
      </c>
      <c r="G20" s="16">
        <v>101.322</v>
      </c>
      <c r="H20" s="16">
        <v>116.52029999999999</v>
      </c>
      <c r="I20" s="13">
        <f t="shared" si="0"/>
        <v>506.61</v>
      </c>
      <c r="J20" s="14">
        <f t="shared" si="1"/>
        <v>582.6015</v>
      </c>
      <c r="K20" s="15"/>
      <c r="L20" s="15"/>
      <c r="M20" s="15"/>
      <c r="N20" s="15"/>
      <c r="O20" s="15"/>
    </row>
    <row r="21" spans="1:15" ht="26.25">
      <c r="A21" s="12" t="s">
        <v>23</v>
      </c>
      <c r="B21" s="12" t="s">
        <v>63</v>
      </c>
      <c r="C21" s="12" t="s">
        <v>64</v>
      </c>
      <c r="D21" s="12" t="s">
        <v>19</v>
      </c>
      <c r="E21" s="12">
        <v>2012</v>
      </c>
      <c r="F21" s="12">
        <v>5</v>
      </c>
      <c r="G21" s="16">
        <v>114.31200000000001</v>
      </c>
      <c r="H21" s="16">
        <v>131.4588</v>
      </c>
      <c r="I21" s="13">
        <f t="shared" si="0"/>
        <v>571.5600000000001</v>
      </c>
      <c r="J21" s="14">
        <f t="shared" si="1"/>
        <v>657.294</v>
      </c>
      <c r="K21" s="15"/>
      <c r="L21" s="15"/>
      <c r="M21" s="15"/>
      <c r="N21" s="15"/>
      <c r="O21" s="15"/>
    </row>
    <row r="22" spans="1:15" ht="15">
      <c r="A22" s="12" t="s">
        <v>65</v>
      </c>
      <c r="B22" s="12" t="s">
        <v>66</v>
      </c>
      <c r="C22" s="12" t="s">
        <v>67</v>
      </c>
      <c r="D22" s="17" t="s">
        <v>29</v>
      </c>
      <c r="E22" s="12">
        <v>2008</v>
      </c>
      <c r="F22" s="12">
        <v>1</v>
      </c>
      <c r="G22" s="12">
        <v>323.48</v>
      </c>
      <c r="H22" s="13">
        <v>372</v>
      </c>
      <c r="I22" s="13">
        <f t="shared" si="0"/>
        <v>323.48</v>
      </c>
      <c r="J22" s="14">
        <f t="shared" si="1"/>
        <v>372.002</v>
      </c>
      <c r="K22" s="15"/>
      <c r="L22" s="15"/>
      <c r="M22" s="15"/>
      <c r="N22" s="15"/>
      <c r="O22" s="15"/>
    </row>
    <row r="23" spans="1:15" ht="26.25">
      <c r="A23" s="12" t="s">
        <v>68</v>
      </c>
      <c r="B23" s="12" t="s">
        <v>69</v>
      </c>
      <c r="C23" s="12" t="s">
        <v>70</v>
      </c>
      <c r="D23" s="12" t="s">
        <v>19</v>
      </c>
      <c r="E23" s="12">
        <v>2011</v>
      </c>
      <c r="F23" s="12">
        <v>5</v>
      </c>
      <c r="G23" s="16">
        <v>197.448</v>
      </c>
      <c r="H23" s="16">
        <v>227.0652</v>
      </c>
      <c r="I23" s="13">
        <f t="shared" si="0"/>
        <v>987.24</v>
      </c>
      <c r="J23" s="14">
        <f t="shared" si="1"/>
        <v>1135.326</v>
      </c>
      <c r="K23" s="15"/>
      <c r="L23" s="15"/>
      <c r="M23" s="15"/>
      <c r="N23" s="15"/>
      <c r="O23" s="15"/>
    </row>
    <row r="24" spans="1:15" ht="26.25">
      <c r="A24" s="12" t="s">
        <v>71</v>
      </c>
      <c r="B24" s="12" t="s">
        <v>72</v>
      </c>
      <c r="C24" s="12" t="s">
        <v>73</v>
      </c>
      <c r="D24" s="12" t="s">
        <v>19</v>
      </c>
      <c r="E24" s="12">
        <v>2012</v>
      </c>
      <c r="F24" s="12">
        <v>5</v>
      </c>
      <c r="G24" s="16">
        <v>233.82</v>
      </c>
      <c r="H24" s="16">
        <v>268.893</v>
      </c>
      <c r="I24" s="13">
        <f t="shared" si="0"/>
        <v>1169.1</v>
      </c>
      <c r="J24" s="14">
        <f t="shared" si="1"/>
        <v>1344.4649999999997</v>
      </c>
      <c r="K24" s="15"/>
      <c r="L24" s="15"/>
      <c r="M24" s="15"/>
      <c r="N24" s="15"/>
      <c r="O24" s="15"/>
    </row>
    <row r="25" spans="1:15" ht="26.25">
      <c r="A25" s="12" t="s">
        <v>74</v>
      </c>
      <c r="B25" s="12" t="s">
        <v>75</v>
      </c>
      <c r="C25" s="12" t="s">
        <v>76</v>
      </c>
      <c r="D25" s="12" t="s">
        <v>19</v>
      </c>
      <c r="E25" s="12">
        <v>2012</v>
      </c>
      <c r="F25" s="12">
        <v>5</v>
      </c>
      <c r="G25" s="16">
        <v>145.488</v>
      </c>
      <c r="H25" s="16">
        <v>167.31119999999999</v>
      </c>
      <c r="I25" s="13">
        <f t="shared" si="0"/>
        <v>727.44</v>
      </c>
      <c r="J25" s="14">
        <f t="shared" si="1"/>
        <v>836.556</v>
      </c>
      <c r="K25" s="15"/>
      <c r="L25" s="15"/>
      <c r="M25" s="15"/>
      <c r="N25" s="15"/>
      <c r="O25" s="15"/>
    </row>
    <row r="26" spans="1:15" ht="39">
      <c r="A26" s="12" t="s">
        <v>77</v>
      </c>
      <c r="B26" s="12" t="s">
        <v>78</v>
      </c>
      <c r="C26" s="12" t="s">
        <v>79</v>
      </c>
      <c r="D26" s="12" t="s">
        <v>19</v>
      </c>
      <c r="E26" s="12">
        <v>2012</v>
      </c>
      <c r="F26" s="12">
        <v>5</v>
      </c>
      <c r="G26" s="16">
        <v>187.056</v>
      </c>
      <c r="H26" s="16">
        <v>215.1144</v>
      </c>
      <c r="I26" s="13">
        <f t="shared" si="0"/>
        <v>935.2800000000001</v>
      </c>
      <c r="J26" s="14">
        <f t="shared" si="1"/>
        <v>1075.5720000000001</v>
      </c>
      <c r="K26" s="15"/>
      <c r="L26" s="15"/>
      <c r="M26" s="15"/>
      <c r="N26" s="15"/>
      <c r="O26" s="15"/>
    </row>
    <row r="27" spans="1:15" ht="26.25">
      <c r="A27" s="12" t="s">
        <v>80</v>
      </c>
      <c r="B27" s="12" t="s">
        <v>81</v>
      </c>
      <c r="C27" s="12" t="s">
        <v>82</v>
      </c>
      <c r="D27" s="12" t="s">
        <v>19</v>
      </c>
      <c r="E27" s="12">
        <v>2012</v>
      </c>
      <c r="F27" s="12">
        <v>5</v>
      </c>
      <c r="G27" s="16">
        <v>213.03599999999997</v>
      </c>
      <c r="H27" s="16">
        <v>244.99139999999994</v>
      </c>
      <c r="I27" s="13">
        <f t="shared" si="0"/>
        <v>1065.1799999999998</v>
      </c>
      <c r="J27" s="14">
        <f t="shared" si="1"/>
        <v>1224.9569999999997</v>
      </c>
      <c r="K27" s="15"/>
      <c r="L27" s="15"/>
      <c r="M27" s="15"/>
      <c r="N27" s="15"/>
      <c r="O27" s="15"/>
    </row>
    <row r="28" spans="1:15" ht="64.5">
      <c r="A28" s="12" t="s">
        <v>83</v>
      </c>
      <c r="B28" s="12" t="s">
        <v>84</v>
      </c>
      <c r="C28" s="12" t="s">
        <v>85</v>
      </c>
      <c r="D28" s="12" t="s">
        <v>19</v>
      </c>
      <c r="E28" s="12">
        <v>2011</v>
      </c>
      <c r="F28" s="12">
        <v>5</v>
      </c>
      <c r="G28" s="16">
        <v>259.8</v>
      </c>
      <c r="H28" s="16">
        <v>298.77</v>
      </c>
      <c r="I28" s="13">
        <f t="shared" si="0"/>
        <v>1299</v>
      </c>
      <c r="J28" s="14">
        <f t="shared" si="1"/>
        <v>1493.85</v>
      </c>
      <c r="K28" s="15"/>
      <c r="L28" s="15"/>
      <c r="M28" s="15"/>
      <c r="N28" s="15"/>
      <c r="O28" s="15"/>
    </row>
    <row r="29" spans="1:15" ht="51.75">
      <c r="A29" s="12" t="s">
        <v>86</v>
      </c>
      <c r="B29" s="12" t="s">
        <v>87</v>
      </c>
      <c r="C29" s="12" t="s">
        <v>88</v>
      </c>
      <c r="D29" s="12" t="s">
        <v>19</v>
      </c>
      <c r="E29" s="12">
        <v>2013</v>
      </c>
      <c r="F29" s="12">
        <v>5</v>
      </c>
      <c r="G29" s="16">
        <v>129.9</v>
      </c>
      <c r="H29" s="16">
        <v>149.385</v>
      </c>
      <c r="I29" s="13">
        <f t="shared" si="0"/>
        <v>649.5</v>
      </c>
      <c r="J29" s="14">
        <f t="shared" si="1"/>
        <v>746.925</v>
      </c>
      <c r="K29" s="15"/>
      <c r="L29" s="15"/>
      <c r="M29" s="15"/>
      <c r="N29" s="15"/>
      <c r="O29" s="15"/>
    </row>
    <row r="30" spans="1:15" ht="26.25">
      <c r="A30" s="12" t="s">
        <v>89</v>
      </c>
      <c r="B30" s="12" t="s">
        <v>90</v>
      </c>
      <c r="C30" s="12" t="s">
        <v>91</v>
      </c>
      <c r="D30" s="12" t="s">
        <v>19</v>
      </c>
      <c r="E30" s="12">
        <v>2010</v>
      </c>
      <c r="F30" s="12">
        <v>5</v>
      </c>
      <c r="G30" s="16">
        <v>106.51799999999999</v>
      </c>
      <c r="H30" s="16">
        <v>122.49569999999997</v>
      </c>
      <c r="I30" s="13">
        <f t="shared" si="0"/>
        <v>532.5899999999999</v>
      </c>
      <c r="J30" s="14">
        <f t="shared" si="1"/>
        <v>612.4784999999998</v>
      </c>
      <c r="K30" s="15"/>
      <c r="L30" s="15"/>
      <c r="M30" s="15"/>
      <c r="N30" s="15"/>
      <c r="O30" s="15"/>
    </row>
    <row r="31" spans="1:15" ht="26.25">
      <c r="A31" s="12" t="s">
        <v>92</v>
      </c>
      <c r="B31" s="12" t="s">
        <v>93</v>
      </c>
      <c r="C31" s="12" t="s">
        <v>94</v>
      </c>
      <c r="D31" s="12" t="s">
        <v>19</v>
      </c>
      <c r="E31" s="12">
        <v>2012</v>
      </c>
      <c r="F31" s="12">
        <v>5</v>
      </c>
      <c r="G31" s="16">
        <v>116.91</v>
      </c>
      <c r="H31" s="16">
        <v>134.4465</v>
      </c>
      <c r="I31" s="13">
        <f t="shared" si="0"/>
        <v>584.55</v>
      </c>
      <c r="J31" s="14">
        <f t="shared" si="1"/>
        <v>672.2324999999998</v>
      </c>
      <c r="K31" s="15"/>
      <c r="L31" s="15"/>
      <c r="M31" s="15"/>
      <c r="N31" s="15"/>
      <c r="O31" s="15"/>
    </row>
    <row r="32" spans="1:15" ht="26.25">
      <c r="A32" s="12" t="s">
        <v>95</v>
      </c>
      <c r="B32" s="12" t="s">
        <v>96</v>
      </c>
      <c r="C32" s="12" t="s">
        <v>97</v>
      </c>
      <c r="D32" s="12" t="s">
        <v>19</v>
      </c>
      <c r="E32" s="12">
        <v>2013</v>
      </c>
      <c r="F32" s="12">
        <v>5</v>
      </c>
      <c r="G32" s="16">
        <v>103.92</v>
      </c>
      <c r="H32" s="16">
        <v>119.508</v>
      </c>
      <c r="I32" s="13">
        <f t="shared" si="0"/>
        <v>519.6</v>
      </c>
      <c r="J32" s="14">
        <f t="shared" si="1"/>
        <v>597.54</v>
      </c>
      <c r="K32" s="15"/>
      <c r="L32" s="15"/>
      <c r="M32" s="15"/>
      <c r="N32" s="15"/>
      <c r="O32" s="15"/>
    </row>
    <row r="33" spans="1:15" ht="39">
      <c r="A33" s="12" t="s">
        <v>98</v>
      </c>
      <c r="B33" s="12" t="s">
        <v>99</v>
      </c>
      <c r="C33" s="12" t="s">
        <v>100</v>
      </c>
      <c r="D33" s="12" t="s">
        <v>19</v>
      </c>
      <c r="E33" s="12">
        <v>2012</v>
      </c>
      <c r="F33" s="12">
        <v>5</v>
      </c>
      <c r="G33" s="16">
        <v>153.282</v>
      </c>
      <c r="H33" s="16">
        <v>176.2743</v>
      </c>
      <c r="I33" s="13">
        <f t="shared" si="0"/>
        <v>766.4100000000001</v>
      </c>
      <c r="J33" s="14">
        <f t="shared" si="1"/>
        <v>881.3715000000001</v>
      </c>
      <c r="K33" s="15"/>
      <c r="L33" s="15"/>
      <c r="M33" s="15"/>
      <c r="N33" s="15"/>
      <c r="O33" s="15"/>
    </row>
    <row r="34" spans="1:15" ht="39">
      <c r="A34" s="12" t="s">
        <v>101</v>
      </c>
      <c r="B34" s="12" t="s">
        <v>102</v>
      </c>
      <c r="C34" s="12" t="s">
        <v>103</v>
      </c>
      <c r="D34" s="12" t="s">
        <v>19</v>
      </c>
      <c r="E34" s="12">
        <v>2008</v>
      </c>
      <c r="F34" s="12">
        <v>5</v>
      </c>
      <c r="G34" s="16">
        <v>80.538</v>
      </c>
      <c r="H34" s="16">
        <v>92.61869999999999</v>
      </c>
      <c r="I34" s="13">
        <f t="shared" si="0"/>
        <v>402.69</v>
      </c>
      <c r="J34" s="14">
        <f t="shared" si="1"/>
        <v>463.09349999999995</v>
      </c>
      <c r="K34" s="15"/>
      <c r="L34" s="15"/>
      <c r="M34" s="15"/>
      <c r="N34" s="15"/>
      <c r="O34" s="15"/>
    </row>
    <row r="35" spans="1:15" ht="39">
      <c r="A35" s="12" t="s">
        <v>104</v>
      </c>
      <c r="B35" s="12" t="s">
        <v>105</v>
      </c>
      <c r="C35" s="12" t="s">
        <v>106</v>
      </c>
      <c r="D35" s="12" t="s">
        <v>19</v>
      </c>
      <c r="E35" s="12">
        <v>2012</v>
      </c>
      <c r="F35" s="12">
        <v>5</v>
      </c>
      <c r="G35" s="16">
        <v>109.116</v>
      </c>
      <c r="H35" s="16">
        <v>125.48339999999999</v>
      </c>
      <c r="I35" s="13">
        <f t="shared" si="0"/>
        <v>545.58</v>
      </c>
      <c r="J35" s="14">
        <f t="shared" si="1"/>
        <v>627.417</v>
      </c>
      <c r="K35" s="15"/>
      <c r="L35" s="15"/>
      <c r="M35" s="15"/>
      <c r="N35" s="15"/>
      <c r="O35" s="15"/>
    </row>
    <row r="36" spans="1:15" ht="26.25">
      <c r="A36" s="12" t="s">
        <v>107</v>
      </c>
      <c r="B36" s="12" t="s">
        <v>108</v>
      </c>
      <c r="C36" s="12" t="s">
        <v>109</v>
      </c>
      <c r="D36" s="12" t="s">
        <v>19</v>
      </c>
      <c r="E36" s="12">
        <v>2011</v>
      </c>
      <c r="F36" s="12">
        <v>5</v>
      </c>
      <c r="G36" s="16">
        <v>96.126</v>
      </c>
      <c r="H36" s="16">
        <v>110.5449</v>
      </c>
      <c r="I36" s="13">
        <f t="shared" si="0"/>
        <v>480.63</v>
      </c>
      <c r="J36" s="14">
        <f t="shared" si="1"/>
        <v>552.7244999999999</v>
      </c>
      <c r="K36" s="15"/>
      <c r="L36" s="15"/>
      <c r="M36" s="15"/>
      <c r="N36" s="15"/>
      <c r="O36" s="15"/>
    </row>
    <row r="37" spans="1:15" ht="26.25">
      <c r="A37" s="12" t="s">
        <v>110</v>
      </c>
      <c r="B37" s="12" t="s">
        <v>111</v>
      </c>
      <c r="C37" s="12" t="s">
        <v>112</v>
      </c>
      <c r="D37" s="12" t="s">
        <v>19</v>
      </c>
      <c r="E37" s="12">
        <v>2009</v>
      </c>
      <c r="F37" s="12">
        <v>5</v>
      </c>
      <c r="G37" s="16">
        <v>119.508</v>
      </c>
      <c r="H37" s="16">
        <v>137.43419999999998</v>
      </c>
      <c r="I37" s="13">
        <f t="shared" si="0"/>
        <v>597.54</v>
      </c>
      <c r="J37" s="14">
        <f t="shared" si="1"/>
        <v>687.1709999999999</v>
      </c>
      <c r="K37" s="15"/>
      <c r="L37" s="15"/>
      <c r="M37" s="15"/>
      <c r="N37" s="15"/>
      <c r="O37" s="15"/>
    </row>
    <row r="38" spans="1:15" ht="39">
      <c r="A38" s="12" t="s">
        <v>60</v>
      </c>
      <c r="B38" s="12" t="s">
        <v>113</v>
      </c>
      <c r="C38" s="12" t="s">
        <v>114</v>
      </c>
      <c r="D38" s="12" t="s">
        <v>19</v>
      </c>
      <c r="E38" s="12">
        <v>2012</v>
      </c>
      <c r="F38" s="12">
        <v>5</v>
      </c>
      <c r="G38" s="16">
        <v>267.59400000000005</v>
      </c>
      <c r="H38" s="16">
        <v>307.73310000000004</v>
      </c>
      <c r="I38" s="13">
        <f t="shared" si="0"/>
        <v>1337.9700000000003</v>
      </c>
      <c r="J38" s="14">
        <f t="shared" si="1"/>
        <v>1538.6655</v>
      </c>
      <c r="K38" s="15"/>
      <c r="L38" s="15"/>
      <c r="M38" s="15"/>
      <c r="N38" s="15"/>
      <c r="O38" s="15"/>
    </row>
    <row r="39" spans="1:15" ht="39">
      <c r="A39" s="12" t="s">
        <v>42</v>
      </c>
      <c r="B39" s="12" t="s">
        <v>115</v>
      </c>
      <c r="C39" s="12" t="s">
        <v>116</v>
      </c>
      <c r="D39" s="12" t="s">
        <v>19</v>
      </c>
      <c r="E39" s="12">
        <v>2008</v>
      </c>
      <c r="F39" s="12">
        <v>5</v>
      </c>
      <c r="G39" s="16">
        <v>441.66</v>
      </c>
      <c r="H39" s="16">
        <v>507.909</v>
      </c>
      <c r="I39" s="13">
        <f t="shared" si="0"/>
        <v>2208.3</v>
      </c>
      <c r="J39" s="14">
        <f t="shared" si="1"/>
        <v>2539.545</v>
      </c>
      <c r="K39" s="15"/>
      <c r="L39" s="15"/>
      <c r="M39" s="15"/>
      <c r="N39" s="15"/>
      <c r="O39" s="15"/>
    </row>
    <row r="40" spans="1:15" ht="26.25">
      <c r="A40" s="12" t="s">
        <v>117</v>
      </c>
      <c r="B40" s="12" t="s">
        <v>118</v>
      </c>
      <c r="C40" s="12" t="s">
        <v>119</v>
      </c>
      <c r="D40" s="12" t="s">
        <v>19</v>
      </c>
      <c r="E40" s="12">
        <v>2012</v>
      </c>
      <c r="F40" s="12">
        <v>5</v>
      </c>
      <c r="G40" s="16">
        <v>75.342</v>
      </c>
      <c r="H40" s="16">
        <v>86.6433</v>
      </c>
      <c r="I40" s="13">
        <f t="shared" si="0"/>
        <v>376.71</v>
      </c>
      <c r="J40" s="14">
        <f t="shared" si="1"/>
        <v>433.21649999999994</v>
      </c>
      <c r="K40" s="15"/>
      <c r="L40" s="15"/>
      <c r="M40" s="15"/>
      <c r="N40" s="15"/>
      <c r="O40" s="15"/>
    </row>
    <row r="41" spans="1:15" ht="26.25">
      <c r="A41" s="12" t="s">
        <v>120</v>
      </c>
      <c r="B41" s="12" t="s">
        <v>121</v>
      </c>
      <c r="C41" s="12" t="s">
        <v>122</v>
      </c>
      <c r="D41" s="12" t="s">
        <v>19</v>
      </c>
      <c r="E41" s="12">
        <v>2010</v>
      </c>
      <c r="F41" s="12">
        <v>5</v>
      </c>
      <c r="G41" s="16">
        <v>202.644</v>
      </c>
      <c r="H41" s="16">
        <v>233.04059999999998</v>
      </c>
      <c r="I41" s="13">
        <f t="shared" si="0"/>
        <v>1013.22</v>
      </c>
      <c r="J41" s="14">
        <f t="shared" si="1"/>
        <v>1165.203</v>
      </c>
      <c r="K41" s="15"/>
      <c r="L41" s="15"/>
      <c r="M41" s="15"/>
      <c r="N41" s="15"/>
      <c r="O41" s="15"/>
    </row>
    <row r="42" spans="1:15" ht="51.75">
      <c r="A42" s="12" t="s">
        <v>123</v>
      </c>
      <c r="B42" s="12" t="s">
        <v>124</v>
      </c>
      <c r="C42" s="12" t="s">
        <v>125</v>
      </c>
      <c r="D42" s="12" t="s">
        <v>19</v>
      </c>
      <c r="E42" s="12">
        <v>2011</v>
      </c>
      <c r="F42" s="12">
        <v>5</v>
      </c>
      <c r="G42" s="16">
        <v>51.96</v>
      </c>
      <c r="H42" s="16">
        <v>59.754</v>
      </c>
      <c r="I42" s="13">
        <f t="shared" si="0"/>
        <v>259.8</v>
      </c>
      <c r="J42" s="14">
        <f t="shared" si="1"/>
        <v>298.77</v>
      </c>
      <c r="K42" s="15"/>
      <c r="L42" s="15"/>
      <c r="M42" s="15"/>
      <c r="N42" s="15"/>
      <c r="O42" s="15"/>
    </row>
    <row r="43" spans="1:15" ht="26.25">
      <c r="A43" s="12" t="s">
        <v>126</v>
      </c>
      <c r="B43" s="12" t="s">
        <v>127</v>
      </c>
      <c r="C43" s="12" t="s">
        <v>128</v>
      </c>
      <c r="D43" s="12" t="s">
        <v>129</v>
      </c>
      <c r="E43" s="12"/>
      <c r="F43" s="12">
        <v>3</v>
      </c>
      <c r="G43" s="12">
        <v>689.56</v>
      </c>
      <c r="H43" s="13">
        <v>793</v>
      </c>
      <c r="I43" s="13">
        <f t="shared" si="0"/>
        <v>2068.68</v>
      </c>
      <c r="J43" s="14">
        <f t="shared" si="1"/>
        <v>2378.9819999999995</v>
      </c>
      <c r="K43" s="15"/>
      <c r="L43" s="15"/>
      <c r="M43" s="15"/>
      <c r="N43" s="15"/>
      <c r="O43" s="15"/>
    </row>
    <row r="44" spans="1:15" ht="26.25">
      <c r="A44" s="12" t="s">
        <v>130</v>
      </c>
      <c r="B44" s="12" t="s">
        <v>131</v>
      </c>
      <c r="C44" s="12" t="s">
        <v>132</v>
      </c>
      <c r="D44" s="12" t="s">
        <v>19</v>
      </c>
      <c r="E44" s="12">
        <v>2011</v>
      </c>
      <c r="F44" s="12">
        <v>5</v>
      </c>
      <c r="G44" s="16">
        <v>64.95</v>
      </c>
      <c r="H44" s="16">
        <v>74.6925</v>
      </c>
      <c r="I44" s="13">
        <f t="shared" si="0"/>
        <v>324.75</v>
      </c>
      <c r="J44" s="14">
        <f t="shared" si="1"/>
        <v>373.4625</v>
      </c>
      <c r="K44" s="15"/>
      <c r="L44" s="15"/>
      <c r="M44" s="15"/>
      <c r="N44" s="15"/>
      <c r="O44" s="15"/>
    </row>
    <row r="45" spans="1:15" ht="26.25">
      <c r="A45" s="12" t="s">
        <v>133</v>
      </c>
      <c r="B45" s="12" t="s">
        <v>134</v>
      </c>
      <c r="C45" s="12" t="s">
        <v>135</v>
      </c>
      <c r="D45" s="12" t="s">
        <v>19</v>
      </c>
      <c r="E45" s="12">
        <v>2009</v>
      </c>
      <c r="F45" s="12">
        <v>5</v>
      </c>
      <c r="G45" s="16">
        <v>227.32500000000002</v>
      </c>
      <c r="H45" s="16">
        <v>261.42375</v>
      </c>
      <c r="I45" s="13">
        <f t="shared" si="0"/>
        <v>1136.625</v>
      </c>
      <c r="J45" s="14">
        <f t="shared" si="1"/>
        <v>1307.1187499999999</v>
      </c>
      <c r="K45" s="15"/>
      <c r="L45" s="15"/>
      <c r="M45" s="15"/>
      <c r="N45" s="15"/>
      <c r="O45" s="15"/>
    </row>
    <row r="46" spans="1:15" ht="15">
      <c r="A46" s="4"/>
      <c r="B46" s="3"/>
      <c r="C46" s="3"/>
      <c r="D46" s="12" t="s">
        <v>148</v>
      </c>
      <c r="E46" s="12"/>
      <c r="F46" s="12">
        <f>SUM(F5:F45)</f>
        <v>192</v>
      </c>
      <c r="G46" s="13"/>
      <c r="H46" s="12"/>
      <c r="I46" s="16">
        <f>SUM(I5:I45)</f>
        <v>31062.845</v>
      </c>
      <c r="J46" s="14">
        <f>SUM(J5:J45)</f>
        <v>35722.27174999999</v>
      </c>
      <c r="K46" s="16"/>
      <c r="L46" s="14"/>
      <c r="M46" s="15"/>
      <c r="N46" s="15"/>
      <c r="O46" s="15"/>
    </row>
    <row r="47" spans="1:12" ht="15">
      <c r="A47" s="1"/>
      <c r="B47" s="1"/>
      <c r="C47" s="1"/>
      <c r="D47" s="1"/>
      <c r="E47" s="1"/>
      <c r="F47" s="1"/>
      <c r="G47" s="2"/>
      <c r="H47" s="1"/>
      <c r="I47" s="1"/>
      <c r="J47" s="1"/>
      <c r="K47" s="2"/>
      <c r="L47" s="1"/>
    </row>
    <row r="48" spans="1:12" ht="15">
      <c r="A48" s="1"/>
      <c r="B48" s="1"/>
      <c r="C48" s="1"/>
      <c r="D48" s="5"/>
      <c r="E48" s="5"/>
      <c r="F48" s="5"/>
      <c r="G48" s="6"/>
      <c r="H48" s="5"/>
      <c r="I48" s="5"/>
      <c r="J48" s="5"/>
      <c r="K48" s="6"/>
      <c r="L48" s="5"/>
    </row>
    <row r="50" spans="2:4" ht="15">
      <c r="B50" s="18" t="s">
        <v>137</v>
      </c>
      <c r="C50" s="18"/>
      <c r="D50" s="19">
        <v>31062.85</v>
      </c>
    </row>
    <row r="51" spans="2:4" ht="15">
      <c r="B51" s="18" t="s">
        <v>138</v>
      </c>
      <c r="C51" s="18"/>
      <c r="D51" s="20">
        <v>35722</v>
      </c>
    </row>
    <row r="52" spans="2:4" ht="15">
      <c r="B52" s="18"/>
      <c r="C52" s="18"/>
      <c r="D52" s="18"/>
    </row>
    <row r="53" spans="2:4" ht="15">
      <c r="B53" s="18" t="s">
        <v>139</v>
      </c>
      <c r="C53" s="18"/>
      <c r="D53" s="18"/>
    </row>
    <row r="54" spans="2:4" ht="15">
      <c r="B54" s="18" t="s">
        <v>140</v>
      </c>
      <c r="C54" s="18"/>
      <c r="D54" s="18"/>
    </row>
    <row r="55" spans="2:4" ht="15">
      <c r="B55" s="18" t="s">
        <v>141</v>
      </c>
      <c r="C55" s="18"/>
      <c r="D55" s="18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umLDSzRUq53Br+V54LmSQR1LUtg=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IEWeE3pxjaTxMJCCrJRpV40ZbgA=</DigestValue>
    </Reference>
  </SignedInfo>
  <SignatureValue>L1zVtnjHqIRi7Ej9QicVW1Aorexgm1dEKJdRCnpge7zt678F9uQTdsehMHlU48TlGMZwUXLth8Mw
kyIm2Z5rYA6y/njniVrdPHl84S4z/vTgtoTDSqlPszldRaWdv5roWEtrhqdzVjU9dL5HagjxlMhd
rj9hde2KRvLNneeZNtvrDtFOIz6nUxTdeONlMcKGjiFgW24awgRC46cQRi81HvV/GCkbXZMupKnX
YL1l5+8rcx56mMCSPiceGCfVRHFDe4/D/LU643opUD0QZzOJ0wmuT1W8oos3diUQE2WLBiSQinkp
yon5MK8Vl8MzLQp+WhTMHgZm4k8hS0crOUClGw==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wEh139fqSeUyZa0VP0ZHB4uJNIk=</DigestValue>
      </Reference>
      <Reference URI="/xl/sharedStrings.xml?ContentType=application/vnd.openxmlformats-officedocument.spreadsheetml.sharedStrings+xml">
        <DigestMethod Algorithm="http://www.w3.org/2000/09/xmldsig#sha1"/>
        <DigestValue>X8sTDnS8imzYMxm7LXz2DissIgU=</DigestValue>
      </Reference>
      <Reference URI="/xl/styles.xml?ContentType=application/vnd.openxmlformats-officedocument.spreadsheetml.styles+xml">
        <DigestMethod Algorithm="http://www.w3.org/2000/09/xmldsig#sha1"/>
        <DigestValue>6vVVnZyeJVMSj5I/+DywVic/kis=</DigestValue>
      </Reference>
      <Reference URI="/xl/worksheets/sheet1.xml?ContentType=application/vnd.openxmlformats-officedocument.spreadsheetml.worksheet+xml">
        <DigestMethod Algorithm="http://www.w3.org/2000/09/xmldsig#sha1"/>
        <DigestValue>AD/7GSAx346hBaNTBZ6d0nqoUXU=</DigestValue>
      </Reference>
      <Reference URI="/xl/calcChain.xml?ContentType=application/vnd.openxmlformats-officedocument.spreadsheetml.calcChain+xml">
        <DigestMethod Algorithm="http://www.w3.org/2000/09/xmldsig#sha1"/>
        <DigestValue>i16fOVGueUl84MaysUZ4tsMKKI8=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K/SOIbJmGrsa8qNTYBBkbN3xiUk=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2013-06-18T07:36:19Z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2013-06-18T07:36:19Z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2013-06-04T08:30:03Z</dcterms:created>
  <dcterms:modified xsi:type="dcterms:W3CDTF">2013-06-18T05:32:20Z</dcterms:modified>
  <cp:category/>
  <cp:version/>
  <cp:contentType/>
  <cp:contentStatus/>
</cp:coreProperties>
</file>