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95" windowWidth="20730" windowHeight="11760" activeTab="0"/>
  </bookViews>
  <sheets>
    <sheet name="zahr_112_1509_PS112008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M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V případě nákupu z hlavní činnosti musí objednat dílčí knihovník, v případě nákupu z projektu objednává manažer projektu
</t>
        </r>
      </text>
    </comment>
    <comment ref="N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Např. z hlavní činnosti, z projektu…( číslo projektu)</t>
        </r>
      </text>
    </comment>
    <comment ref="O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Jméno osoby, která převezme v knihovně potvrzenou a odkontrolovanou fakturu. Nebude posíláno vnitřní poštou.
</t>
        </r>
      </text>
    </comment>
    <comment ref="P1" authorId="0">
      <text>
        <r>
          <rPr>
            <b/>
            <sz val="9"/>
            <rFont val="Tahoma"/>
            <family val="2"/>
          </rPr>
          <t>Perlová Vladimíra:</t>
        </r>
        <r>
          <rPr>
            <sz val="9"/>
            <rFont val="Tahoma"/>
            <family val="2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<sst xmlns="http://schemas.openxmlformats.org/spreadsheetml/2006/main" count="302" uniqueCount="165">
  <si>
    <t xml:space="preserve">poř. č. </t>
  </si>
  <si>
    <t>Autor</t>
  </si>
  <si>
    <t>Název</t>
  </si>
  <si>
    <t>ISBN</t>
  </si>
  <si>
    <t>Počet kusů</t>
  </si>
  <si>
    <t>Objednavatel</t>
  </si>
  <si>
    <t>Hrazeno z:</t>
  </si>
  <si>
    <t>Fakturu převezme</t>
  </si>
  <si>
    <t>Kam evidovat</t>
  </si>
  <si>
    <t>Litonjua Raphael</t>
  </si>
  <si>
    <t>Biogas - Production, Consumption, and Applications</t>
  </si>
  <si>
    <t xml:space="preserve">ISBN-13: 9781614709732 </t>
  </si>
  <si>
    <t>Petr Trávníček</t>
  </si>
  <si>
    <t>112/1509/PS1120081</t>
  </si>
  <si>
    <t>Silvie Klapalová</t>
  </si>
  <si>
    <t>James M. Hayworth</t>
  </si>
  <si>
    <t>Methane Digesters &amp; Biogas Recovery</t>
  </si>
  <si>
    <t>ISBN-13: 9781613245941 </t>
  </si>
  <si>
    <t>Deublein Dieter, Steinhauser Angelika</t>
  </si>
  <si>
    <t>Biogas from Waste and Renewable Resources</t>
  </si>
  <si>
    <t>ISBN-13: 9783527327980</t>
  </si>
  <si>
    <t>Smith Paul G., Scott John S.</t>
  </si>
  <si>
    <t>Dictionary of Water and Waste Management</t>
  </si>
  <si>
    <t>ISBN-13: 9780750665254</t>
  </si>
  <si>
    <t>Niessen Walter R</t>
  </si>
  <si>
    <t>Combustion and Incineration Processes: Applications in Environmental Engineering, Fourth Edition</t>
  </si>
  <si>
    <t>ISBN-13: 9781439805039</t>
  </si>
  <si>
    <t>Bagchi Amalendu</t>
  </si>
  <si>
    <t>Design of Landfills and Integrated Solid Waste Management</t>
  </si>
  <si>
    <t>ISBN-13: 9780471254997</t>
  </si>
  <si>
    <t>Joel L. Fleishman</t>
  </si>
  <si>
    <t>The Foundation: A Great American Secret: How Private Wealth is Changing the World Hardcover</t>
  </si>
  <si>
    <t>ISBN 1586485385, 978-1586487027</t>
  </si>
  <si>
    <t>Sylvie Gurská</t>
  </si>
  <si>
    <t>Paul Brest, Hal Harvey</t>
  </si>
  <si>
    <t>Money Well Spent: A Strategic Plan for Smart Philanthropy Hardcover</t>
  </si>
  <si>
    <t>ISBN: 978-1-57660-312-3</t>
  </si>
  <si>
    <t>Matthew Bishop, Michael Green</t>
  </si>
  <si>
    <t>Philanthrocapitalism: How the Rich Are Trying to Save the World</t>
  </si>
  <si>
    <t>ISBN-10: 1596913746</t>
  </si>
  <si>
    <t>Thomas J. Tierney, Joel L. Fleishman</t>
  </si>
  <si>
    <t>Give Smart: Philanthropy that Gets Results</t>
  </si>
  <si>
    <t>ISBN-13: 978-1610391467</t>
  </si>
  <si>
    <t>Helmut K. Anheier, Diana Leat</t>
  </si>
  <si>
    <t>Creative Philanthropy: Towards a New Philanthropy for the Twenty-First Century</t>
  </si>
  <si>
    <t>ISBN-13: 978-0415370912</t>
  </si>
  <si>
    <t>Susan U. Raymond</t>
  </si>
  <si>
    <t>The Future of Philanthropy: Economics, Ethics, and Management</t>
  </si>
  <si>
    <t>ISBN-13: 978-0471638551</t>
  </si>
  <si>
    <t>Philip Kotler, Nancy Lee</t>
  </si>
  <si>
    <t>Corporate Social Responsibility: Doing the Most Good for Your Company and Your Cause</t>
  </si>
  <si>
    <t>ISBN-13: 978-0471476115</t>
  </si>
  <si>
    <t xml:space="preserve">Suzanne Benn and Dianne Bolton </t>
  </si>
  <si>
    <t>Key Concepts in Corporate Social Responsibility (SAGE Key Concepts series)</t>
  </si>
  <si>
    <t>ISBN-13: 978-1847879295</t>
  </si>
  <si>
    <t xml:space="preserve">William B. Werther and David B. Chandler </t>
  </si>
  <si>
    <t>Strategic Corporate Social Responsibility: Stakeholders in a Global Environment</t>
  </si>
  <si>
    <t>ISBN-13: 978-1412974530</t>
  </si>
  <si>
    <t>Peter Fleming and Marc Jones</t>
  </si>
  <si>
    <t>The End of Corporate Social Responsibility: Crisis and Critique</t>
  </si>
  <si>
    <t>ISBN-13: 978-1849205160</t>
  </si>
  <si>
    <t>Adam Lindgreen, Philip Kotler, Joelle Vanhamme and Francois Maon</t>
  </si>
  <si>
    <t>A Stakeholder Approach to Corporate Social Responsibility: Pressures, Conflicts, and Reconciliation</t>
  </si>
  <si>
    <t>ISBN-13: 978-1409418399</t>
  </si>
  <si>
    <t>Kathryn Haynes, Alan Murray and Jesse Dillard</t>
  </si>
  <si>
    <t>Corporate Social Responsibility: A Research Handbook</t>
  </si>
  <si>
    <t>ISBN-13: 978-0415781718</t>
  </si>
  <si>
    <t>W. Timothy Coombs and Sherry J. Holladay</t>
  </si>
  <si>
    <t xml:space="preserve">Managing Corporate Social Responsibility: A Communication Approach </t>
  </si>
  <si>
    <t>ISBN-13: 978-1444336450</t>
  </si>
  <si>
    <t>Mark S. Schwartz</t>
  </si>
  <si>
    <t>Corporate Social Responsibility: An Ethical Approach (Broadview Guides to Business and Professional Ethics)</t>
  </si>
  <si>
    <t>ISBN-13: 978-1551112947</t>
  </si>
  <si>
    <t>Andrew Crane, Dirk Matten and Laura Spence</t>
  </si>
  <si>
    <t>Corporate Social Responsibility: Readings and Cases in a Global Context</t>
  </si>
  <si>
    <t>ISBN-13: 978-0415424295</t>
  </si>
  <si>
    <t xml:space="preserve">Joe Navarro and Marvin Karlins </t>
  </si>
  <si>
    <t xml:space="preserve">What Every BODY is Saying: An Ex-FBI Agent's Guide to Speed-Reading People </t>
  </si>
  <si>
    <t>ISBN-13: 978-0061438295</t>
  </si>
  <si>
    <t>Joe Navarro, Toni Sciarra Poynter</t>
  </si>
  <si>
    <t xml:space="preserve">Louder Than Words: Take Your Career from Average to Exceptional with the Hidden Power of Nonverbal Intelligence... </t>
  </si>
  <si>
    <t>ISBN-13: 978-0062015044</t>
  </si>
  <si>
    <t>David S Mercer</t>
  </si>
  <si>
    <t>Managing the External Environment: A Strategic Perspective [Paperback]</t>
  </si>
  <si>
    <t>ISBN-13: 9780803986299</t>
  </si>
  <si>
    <t>Young Gary C</t>
  </si>
  <si>
    <t>Municipal Solid Waste to Energy Conversion Processes</t>
  </si>
  <si>
    <t>ISBN-13: 9780470539675</t>
  </si>
  <si>
    <t>Reinhart Debra, Townsend Timothy G</t>
  </si>
  <si>
    <t>Landfill Bioreactor Design and Operation</t>
  </si>
  <si>
    <t>ISBN-13: 9781566702591</t>
  </si>
  <si>
    <t>Vazquez Roberto Valencia:</t>
  </si>
  <si>
    <t>Enhanced Stabilisation of Municipal Solid Waste in Bioreactor Landfills</t>
  </si>
  <si>
    <t>ISBN-13: 9780415478311</t>
  </si>
  <si>
    <t>Harold R. Kerzner</t>
  </si>
  <si>
    <t>Project Management: A Systems Approach to Planning, Scheduling, and Controlling, 7th Edition</t>
  </si>
  <si>
    <t>ISBN 0-471-39342-8</t>
  </si>
  <si>
    <t>Josef Zrůst</t>
  </si>
  <si>
    <t>Terry Schmidt</t>
  </si>
  <si>
    <t>Strategic Project Management Made Simple: Practical Tools for Leaders and Teams</t>
  </si>
  <si>
    <t>ISBN 978-0470-41158-2</t>
  </si>
  <si>
    <t>Project Management Institute</t>
  </si>
  <si>
    <t xml:space="preserve">A Guide to the Project Management Body of Knowledge: PMBOK(R) Guide </t>
  </si>
  <si>
    <t>ISBN 978-1-935589-67-9</t>
  </si>
  <si>
    <t>Tom Kendrick PMP</t>
  </si>
  <si>
    <t>Identifying and Managing Project Risk: Essential Tools for Failure-Proofing Your Project</t>
  </si>
  <si>
    <t>ISBN 978-0-8144-1340-1</t>
  </si>
  <si>
    <t>Paul Hopkin</t>
  </si>
  <si>
    <t xml:space="preserve">Fundamentals of Risk Management: Understanding, Evaluating and Implementing Effective Risk Management </t>
  </si>
  <si>
    <t>ISBN 978-0-7494-6539-1</t>
  </si>
  <si>
    <t>Thomas S. Coleman</t>
  </si>
  <si>
    <t xml:space="preserve">A Practical Guide to Risk Management </t>
  </si>
  <si>
    <t>ISBN 978-1-934667-41-5</t>
  </si>
  <si>
    <t>John Fraser</t>
  </si>
  <si>
    <t>Enterprise Risk Management: Today's Leading Research and Best Practices for Tomorrow's Executives</t>
  </si>
  <si>
    <t>ISBN 978-0-470-49908-5</t>
  </si>
  <si>
    <t>The Mind Map Book: How to Use Radiant Thinking to Maximize Your Brain's Untapped Potential</t>
  </si>
  <si>
    <t>ISBN 0-525-93904-0</t>
  </si>
  <si>
    <t>Harvard Business Review</t>
  </si>
  <si>
    <t>Harvard Business Review on Making Smart Decisions</t>
  </si>
  <si>
    <t>ISBN 978-1-4221-72391</t>
  </si>
  <si>
    <t>Mikael Krogerus, Roman Tschäppeler</t>
  </si>
  <si>
    <t xml:space="preserve">The Decision Book: 50 Models for Strategic Thinking </t>
  </si>
  <si>
    <t>ISBN 978-0-393-07961-6</t>
  </si>
  <si>
    <t>Scott Plous</t>
  </si>
  <si>
    <t xml:space="preserve">The Psychology of Judgment and Decision Making </t>
  </si>
  <si>
    <t>ISBN 0-07-050477-6</t>
  </si>
  <si>
    <t>Sam Kaner</t>
  </si>
  <si>
    <t>Facilitator's Guide to Participatory Decision-Making</t>
  </si>
  <si>
    <t>ISBN 978-0-7879-8266-9</t>
  </si>
  <si>
    <t>Kenneth Chelst</t>
  </si>
  <si>
    <t>Value-Added Decision Making for Managers</t>
  </si>
  <si>
    <t>ISBN 978-1-4200-7572-4</t>
  </si>
  <si>
    <t>S. Christian Albright</t>
  </si>
  <si>
    <t>Data Analysis and Decision Making</t>
  </si>
  <si>
    <t>ISBN 978-0-538-47612-6</t>
  </si>
  <si>
    <t>David Charlesworth</t>
  </si>
  <si>
    <t>Decision Analysis for Managers (The Quantitative Approaches to Decision-Making Collection)</t>
  </si>
  <si>
    <t>978-1606494882</t>
  </si>
  <si>
    <t>James Taylor</t>
  </si>
  <si>
    <t xml:space="preserve">Decision Management Systems: A Practical Guide to Using Business Rules and Predictive Analytics </t>
  </si>
  <si>
    <t>ISBN 978-0-13-288438-9</t>
  </si>
  <si>
    <t>Max H. Bazerman and Don A. Moore</t>
  </si>
  <si>
    <t>Judgment in Managerial Decision Making</t>
  </si>
  <si>
    <t>ISBN 978-1118065709</t>
  </si>
  <si>
    <t>Michael Campbell PMP</t>
  </si>
  <si>
    <t>Communications Skills for Project Managers</t>
  </si>
  <si>
    <t>ISBN 978-0814433065</t>
  </si>
  <si>
    <t>Jeremey Donovan</t>
  </si>
  <si>
    <t xml:space="preserve">How To Deliver A TED Talk: Secrets Of The World's Most Inspiring Presentations </t>
  </si>
  <si>
    <t>ISBN 978-1468179996</t>
  </si>
  <si>
    <t>Richard Bevan</t>
  </si>
  <si>
    <t>Changemaking: Tactics and resources for managing organizational change</t>
  </si>
  <si>
    <t>ISBN 978-1449969981</t>
  </si>
  <si>
    <t>Předpokládaná cena za ks bez DPH</t>
  </si>
  <si>
    <t>Předpokládaná cena za ks vč. DPH</t>
  </si>
  <si>
    <t>Nabídková cena za ks bez DPH</t>
  </si>
  <si>
    <t>Nabídková cena za ks včetně DPH</t>
  </si>
  <si>
    <t>Předpokládaná cena celkem bez DPH</t>
  </si>
  <si>
    <t>Předpokládaná cena celkem vč. DPH</t>
  </si>
  <si>
    <t>Nabídková cena celkem bez DPH</t>
  </si>
  <si>
    <t>DPH</t>
  </si>
  <si>
    <t>Nabídková cena celkem vč. DPH</t>
  </si>
  <si>
    <t>Celkem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</si>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</sst>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/>
    <xf numFmtId="0" fontId="2" fillId="2" borderId="1" xfId="0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0" fillId="0" borderId="1" xfId="0" applyBorder="1"/>
    <xf numFmtId="0" fontId="8" fillId="0" borderId="0" xfId="0" applyFont="1"/>
    <xf numFmtId="8" fontId="8" fillId="0" borderId="0" xfId="0" applyNumberFormat="1" applyFont="1"/>
    <xf numFmtId="0" fontId="3" fillId="0" borderId="4" xfId="0" applyFont="1" applyBorder="1"/>
    <xf numFmtId="0" fontId="3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0" fillId="0" borderId="4" xfId="0" applyBorder="1"/>
    <xf numFmtId="0" fontId="3" fillId="0" borderId="1" xfId="0" applyFon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7"/>
  <sheetViews>
    <sheetView tabSelected="1" zoomScale="85" zoomScaleNormal="85" workbookViewId="0" topLeftCell="A1">
      <selection activeCell="E4" sqref="E4"/>
    </sheetView>
  </sheetViews>
  <sheetFormatPr defaultColWidth="9.140625" defaultRowHeight="15"/>
  <cols>
    <col min="2" max="2" width="39.7109375" style="0" customWidth="1"/>
    <col min="3" max="3" width="97.28125" style="0" customWidth="1"/>
    <col min="6" max="6" width="11.421875" style="0" bestFit="1" customWidth="1"/>
    <col min="8" max="8" width="19.7109375" style="0" customWidth="1"/>
    <col min="9" max="9" width="11.421875" style="0" customWidth="1"/>
    <col min="13" max="13" width="21.7109375" style="0" customWidth="1"/>
    <col min="15" max="15" width="17.00390625" style="0" customWidth="1"/>
  </cols>
  <sheetData>
    <row r="1" spans="1:16" ht="72" thickBot="1">
      <c r="A1" s="1" t="s">
        <v>0</v>
      </c>
      <c r="B1" s="2" t="s">
        <v>1</v>
      </c>
      <c r="C1" s="2" t="s">
        <v>2</v>
      </c>
      <c r="D1" s="22" t="s">
        <v>3</v>
      </c>
      <c r="E1" s="23"/>
      <c r="F1" s="24"/>
      <c r="G1" s="2" t="s">
        <v>4</v>
      </c>
      <c r="H1" s="9" t="s">
        <v>154</v>
      </c>
      <c r="I1" s="9" t="s">
        <v>155</v>
      </c>
      <c r="J1" s="3" t="s">
        <v>156</v>
      </c>
      <c r="K1" s="3" t="s">
        <v>164</v>
      </c>
      <c r="L1" s="3" t="s">
        <v>157</v>
      </c>
      <c r="M1" s="2" t="s">
        <v>5</v>
      </c>
      <c r="N1" s="2" t="s">
        <v>6</v>
      </c>
      <c r="O1" s="2" t="s">
        <v>7</v>
      </c>
      <c r="P1" s="2" t="s">
        <v>8</v>
      </c>
    </row>
    <row r="2" spans="1:16" ht="15.75" thickBot="1">
      <c r="A2">
        <v>1</v>
      </c>
      <c r="B2" s="4" t="s">
        <v>9</v>
      </c>
      <c r="C2" s="4" t="s">
        <v>10</v>
      </c>
      <c r="D2" s="4" t="s">
        <v>11</v>
      </c>
      <c r="E2" s="4"/>
      <c r="F2" s="4"/>
      <c r="G2" s="4">
        <v>1</v>
      </c>
      <c r="H2" s="4">
        <f>ROUND((I2*100/115),2)</f>
        <v>2269.25</v>
      </c>
      <c r="I2" s="10">
        <v>2609.64</v>
      </c>
      <c r="J2" s="12"/>
      <c r="K2" s="12"/>
      <c r="L2" s="12"/>
      <c r="M2" s="4" t="s">
        <v>12</v>
      </c>
      <c r="N2" s="4" t="s">
        <v>13</v>
      </c>
      <c r="O2" s="4" t="s">
        <v>14</v>
      </c>
      <c r="P2" s="4">
        <v>227</v>
      </c>
    </row>
    <row r="3" spans="1:16" ht="15.75" thickBot="1">
      <c r="A3">
        <v>2</v>
      </c>
      <c r="B3" s="4" t="s">
        <v>15</v>
      </c>
      <c r="C3" s="4" t="s">
        <v>16</v>
      </c>
      <c r="D3" s="4" t="s">
        <v>17</v>
      </c>
      <c r="E3" s="4"/>
      <c r="F3" s="4"/>
      <c r="G3" s="4">
        <v>1</v>
      </c>
      <c r="H3" s="4">
        <f>ROUND((I3*100/115),2)</f>
        <v>1117.43</v>
      </c>
      <c r="I3" s="11">
        <v>1285.05</v>
      </c>
      <c r="J3" s="12"/>
      <c r="K3" s="12"/>
      <c r="L3" s="12"/>
      <c r="M3" s="4" t="s">
        <v>12</v>
      </c>
      <c r="N3" s="4" t="s">
        <v>13</v>
      </c>
      <c r="O3" s="4" t="s">
        <v>14</v>
      </c>
      <c r="P3" s="4">
        <v>227</v>
      </c>
    </row>
    <row r="4" spans="1:16" ht="15.75" thickBot="1">
      <c r="A4">
        <v>3</v>
      </c>
      <c r="B4" s="4" t="s">
        <v>18</v>
      </c>
      <c r="C4" s="4" t="s">
        <v>19</v>
      </c>
      <c r="D4" s="4" t="s">
        <v>20</v>
      </c>
      <c r="E4" s="4"/>
      <c r="F4" s="4"/>
      <c r="G4" s="4">
        <v>1</v>
      </c>
      <c r="H4" s="4">
        <f>ROUND((I4*100/115),2)</f>
        <v>2888.14</v>
      </c>
      <c r="I4" s="11">
        <v>3321.36</v>
      </c>
      <c r="J4" s="12"/>
      <c r="K4" s="12"/>
      <c r="L4" s="12"/>
      <c r="M4" s="4" t="s">
        <v>12</v>
      </c>
      <c r="N4" s="4" t="s">
        <v>13</v>
      </c>
      <c r="O4" s="4" t="s">
        <v>14</v>
      </c>
      <c r="P4" s="4">
        <v>227</v>
      </c>
    </row>
    <row r="5" spans="1:16" ht="15.75" thickBot="1">
      <c r="A5">
        <v>4</v>
      </c>
      <c r="B5" s="4" t="s">
        <v>21</v>
      </c>
      <c r="C5" s="4" t="s">
        <v>22</v>
      </c>
      <c r="D5" s="4" t="s">
        <v>23</v>
      </c>
      <c r="E5" s="4"/>
      <c r="F5" s="4"/>
      <c r="G5" s="4">
        <v>1</v>
      </c>
      <c r="H5" s="4">
        <f aca="true" t="shared" si="0" ref="H5:H48">ROUND((I5*100/115),2)</f>
        <v>1564.96</v>
      </c>
      <c r="I5" s="11">
        <v>1799.7</v>
      </c>
      <c r="J5" s="12"/>
      <c r="K5" s="12"/>
      <c r="L5" s="12"/>
      <c r="M5" s="4" t="s">
        <v>12</v>
      </c>
      <c r="N5" s="4" t="s">
        <v>13</v>
      </c>
      <c r="O5" s="4" t="s">
        <v>14</v>
      </c>
      <c r="P5" s="4">
        <v>227</v>
      </c>
    </row>
    <row r="6" spans="1:16" ht="15.75" thickBot="1">
      <c r="A6">
        <v>5</v>
      </c>
      <c r="B6" s="4" t="s">
        <v>24</v>
      </c>
      <c r="C6" s="4" t="s">
        <v>25</v>
      </c>
      <c r="D6" s="4" t="s">
        <v>26</v>
      </c>
      <c r="E6" s="4"/>
      <c r="F6" s="4"/>
      <c r="G6" s="4">
        <v>1</v>
      </c>
      <c r="H6" s="4">
        <f t="shared" si="0"/>
        <v>4211.87</v>
      </c>
      <c r="I6" s="11">
        <v>4843.65</v>
      </c>
      <c r="J6" s="12"/>
      <c r="K6" s="12"/>
      <c r="L6" s="12"/>
      <c r="M6" s="4" t="s">
        <v>12</v>
      </c>
      <c r="N6" s="4" t="s">
        <v>13</v>
      </c>
      <c r="O6" s="4" t="s">
        <v>14</v>
      </c>
      <c r="P6" s="4">
        <v>227</v>
      </c>
    </row>
    <row r="7" spans="1:16" ht="15.75" thickBot="1">
      <c r="A7">
        <v>6</v>
      </c>
      <c r="B7" s="4" t="s">
        <v>27</v>
      </c>
      <c r="C7" s="4" t="s">
        <v>28</v>
      </c>
      <c r="D7" s="4" t="s">
        <v>29</v>
      </c>
      <c r="E7" s="4"/>
      <c r="F7" s="4"/>
      <c r="G7" s="4">
        <v>1</v>
      </c>
      <c r="H7" s="4">
        <f t="shared" si="0"/>
        <v>3438.26</v>
      </c>
      <c r="I7" s="11">
        <v>3954</v>
      </c>
      <c r="J7" s="12"/>
      <c r="K7" s="12"/>
      <c r="L7" s="12"/>
      <c r="M7" s="4" t="s">
        <v>12</v>
      </c>
      <c r="N7" s="4" t="s">
        <v>13</v>
      </c>
      <c r="O7" s="4" t="s">
        <v>14</v>
      </c>
      <c r="P7" s="4">
        <v>227</v>
      </c>
    </row>
    <row r="8" spans="1:16" ht="15.75" thickBot="1">
      <c r="A8">
        <v>7</v>
      </c>
      <c r="B8" s="4" t="s">
        <v>30</v>
      </c>
      <c r="C8" s="4" t="s">
        <v>31</v>
      </c>
      <c r="D8" s="4" t="s">
        <v>32</v>
      </c>
      <c r="E8" s="4"/>
      <c r="F8" s="4"/>
      <c r="G8" s="4">
        <v>1</v>
      </c>
      <c r="H8" s="4">
        <f t="shared" si="0"/>
        <v>343.83</v>
      </c>
      <c r="I8" s="11">
        <v>395.4</v>
      </c>
      <c r="J8" s="12"/>
      <c r="K8" s="12"/>
      <c r="L8" s="12"/>
      <c r="M8" s="4" t="s">
        <v>33</v>
      </c>
      <c r="N8" s="4" t="s">
        <v>13</v>
      </c>
      <c r="O8" s="4" t="s">
        <v>14</v>
      </c>
      <c r="P8" s="4">
        <v>112</v>
      </c>
    </row>
    <row r="9" spans="1:16" ht="15.75" thickBot="1">
      <c r="A9">
        <v>8</v>
      </c>
      <c r="B9" s="4" t="s">
        <v>34</v>
      </c>
      <c r="C9" s="4" t="s">
        <v>35</v>
      </c>
      <c r="D9" s="4" t="s">
        <v>36</v>
      </c>
      <c r="E9" s="4"/>
      <c r="F9" s="4"/>
      <c r="G9" s="4">
        <v>1</v>
      </c>
      <c r="H9" s="4">
        <f t="shared" si="0"/>
        <v>481.36</v>
      </c>
      <c r="I9" s="11">
        <v>553.56</v>
      </c>
      <c r="J9" s="12"/>
      <c r="K9" s="12"/>
      <c r="L9" s="12"/>
      <c r="M9" s="4" t="s">
        <v>33</v>
      </c>
      <c r="N9" s="4" t="s">
        <v>13</v>
      </c>
      <c r="O9" s="4" t="s">
        <v>14</v>
      </c>
      <c r="P9" s="4">
        <v>112</v>
      </c>
    </row>
    <row r="10" spans="1:16" ht="15.75" thickBot="1">
      <c r="A10">
        <v>9</v>
      </c>
      <c r="B10" s="4" t="s">
        <v>37</v>
      </c>
      <c r="C10" s="4" t="s">
        <v>38</v>
      </c>
      <c r="D10" s="4" t="s">
        <v>39</v>
      </c>
      <c r="E10" s="4"/>
      <c r="F10" s="4"/>
      <c r="G10" s="4">
        <v>1</v>
      </c>
      <c r="H10" s="4">
        <f t="shared" si="0"/>
        <v>464.17</v>
      </c>
      <c r="I10" s="11">
        <v>533.79</v>
      </c>
      <c r="J10" s="12"/>
      <c r="K10" s="12"/>
      <c r="L10" s="12"/>
      <c r="M10" s="4" t="s">
        <v>33</v>
      </c>
      <c r="N10" s="4" t="s">
        <v>13</v>
      </c>
      <c r="O10" s="4" t="s">
        <v>14</v>
      </c>
      <c r="P10" s="4">
        <v>112</v>
      </c>
    </row>
    <row r="11" spans="1:16" ht="15.75" thickBot="1">
      <c r="A11">
        <v>10</v>
      </c>
      <c r="B11" s="4" t="s">
        <v>40</v>
      </c>
      <c r="C11" s="4" t="s">
        <v>41</v>
      </c>
      <c r="D11" s="4" t="s">
        <v>42</v>
      </c>
      <c r="E11" s="4"/>
      <c r="F11" s="4"/>
      <c r="G11" s="4">
        <v>1</v>
      </c>
      <c r="H11" s="4">
        <f t="shared" si="0"/>
        <v>429.78</v>
      </c>
      <c r="I11" s="11">
        <v>494.25</v>
      </c>
      <c r="J11" s="12"/>
      <c r="K11" s="12"/>
      <c r="L11" s="12"/>
      <c r="M11" s="4" t="s">
        <v>33</v>
      </c>
      <c r="N11" s="4" t="s">
        <v>13</v>
      </c>
      <c r="O11" s="4" t="s">
        <v>14</v>
      </c>
      <c r="P11" s="4">
        <v>112</v>
      </c>
    </row>
    <row r="12" spans="1:16" ht="15.75" thickBot="1">
      <c r="A12">
        <v>11</v>
      </c>
      <c r="B12" s="4" t="s">
        <v>43</v>
      </c>
      <c r="C12" s="4" t="s">
        <v>44</v>
      </c>
      <c r="D12" s="4" t="s">
        <v>45</v>
      </c>
      <c r="E12" s="4"/>
      <c r="F12" s="4"/>
      <c r="G12" s="4">
        <v>1</v>
      </c>
      <c r="H12" s="4">
        <f t="shared" si="0"/>
        <v>1289.35</v>
      </c>
      <c r="I12" s="11">
        <v>1482.75</v>
      </c>
      <c r="J12" s="12"/>
      <c r="K12" s="12"/>
      <c r="L12" s="12"/>
      <c r="M12" s="4" t="s">
        <v>33</v>
      </c>
      <c r="N12" s="4" t="s">
        <v>13</v>
      </c>
      <c r="O12" s="4" t="s">
        <v>14</v>
      </c>
      <c r="P12" s="4">
        <v>112</v>
      </c>
    </row>
    <row r="13" spans="1:16" ht="15.75" thickBot="1">
      <c r="A13">
        <v>12</v>
      </c>
      <c r="B13" s="4" t="s">
        <v>46</v>
      </c>
      <c r="C13" s="4" t="s">
        <v>47</v>
      </c>
      <c r="D13" s="4" t="s">
        <v>48</v>
      </c>
      <c r="E13" s="4"/>
      <c r="F13" s="4"/>
      <c r="G13" s="4">
        <v>1</v>
      </c>
      <c r="H13" s="4">
        <f t="shared" si="0"/>
        <v>1461.26</v>
      </c>
      <c r="I13" s="11">
        <v>1680.45</v>
      </c>
      <c r="J13" s="12"/>
      <c r="K13" s="12"/>
      <c r="L13" s="12"/>
      <c r="M13" s="4" t="s">
        <v>33</v>
      </c>
      <c r="N13" s="4" t="s">
        <v>13</v>
      </c>
      <c r="O13" s="4" t="s">
        <v>14</v>
      </c>
      <c r="P13" s="4">
        <v>112</v>
      </c>
    </row>
    <row r="14" spans="1:16" ht="15.75" thickBot="1">
      <c r="A14">
        <v>13</v>
      </c>
      <c r="B14" s="4" t="s">
        <v>49</v>
      </c>
      <c r="C14" s="4" t="s">
        <v>50</v>
      </c>
      <c r="D14" s="4" t="s">
        <v>51</v>
      </c>
      <c r="E14" s="4"/>
      <c r="F14" s="4"/>
      <c r="G14" s="4">
        <v>1</v>
      </c>
      <c r="H14" s="4">
        <f t="shared" si="0"/>
        <v>601.7</v>
      </c>
      <c r="I14" s="11">
        <v>691.95</v>
      </c>
      <c r="J14" s="12"/>
      <c r="K14" s="12"/>
      <c r="L14" s="12"/>
      <c r="M14" s="4" t="s">
        <v>33</v>
      </c>
      <c r="N14" s="4" t="s">
        <v>13</v>
      </c>
      <c r="O14" s="4" t="s">
        <v>14</v>
      </c>
      <c r="P14" s="4">
        <v>112</v>
      </c>
    </row>
    <row r="15" spans="1:16" ht="15.75" thickBot="1">
      <c r="A15">
        <v>14</v>
      </c>
      <c r="B15" s="4" t="s">
        <v>52</v>
      </c>
      <c r="C15" s="4" t="s">
        <v>53</v>
      </c>
      <c r="D15" s="4" t="s">
        <v>54</v>
      </c>
      <c r="E15" s="4"/>
      <c r="F15" s="4"/>
      <c r="G15" s="4">
        <v>1</v>
      </c>
      <c r="H15" s="4">
        <f t="shared" si="0"/>
        <v>756.42</v>
      </c>
      <c r="I15" s="11">
        <v>869.88</v>
      </c>
      <c r="J15" s="12"/>
      <c r="K15" s="12"/>
      <c r="L15" s="12"/>
      <c r="M15" s="4" t="s">
        <v>33</v>
      </c>
      <c r="N15" s="4" t="s">
        <v>13</v>
      </c>
      <c r="O15" s="4" t="s">
        <v>14</v>
      </c>
      <c r="P15" s="4">
        <v>112</v>
      </c>
    </row>
    <row r="16" spans="1:16" ht="15.75" thickBot="1">
      <c r="A16">
        <v>15</v>
      </c>
      <c r="B16" s="4" t="s">
        <v>55</v>
      </c>
      <c r="C16" s="4" t="s">
        <v>56</v>
      </c>
      <c r="D16" s="4" t="s">
        <v>57</v>
      </c>
      <c r="E16" s="4"/>
      <c r="F16" s="4"/>
      <c r="G16" s="4">
        <v>1</v>
      </c>
      <c r="H16" s="4">
        <f t="shared" si="0"/>
        <v>1014.29</v>
      </c>
      <c r="I16" s="11">
        <v>1166.43</v>
      </c>
      <c r="J16" s="12"/>
      <c r="K16" s="12"/>
      <c r="L16" s="12"/>
      <c r="M16" s="4" t="s">
        <v>33</v>
      </c>
      <c r="N16" s="4" t="s">
        <v>13</v>
      </c>
      <c r="O16" s="4" t="s">
        <v>14</v>
      </c>
      <c r="P16" s="4">
        <v>112</v>
      </c>
    </row>
    <row r="17" spans="1:16" ht="15.75" thickBot="1">
      <c r="A17">
        <v>16</v>
      </c>
      <c r="B17" s="4" t="s">
        <v>58</v>
      </c>
      <c r="C17" s="4" t="s">
        <v>59</v>
      </c>
      <c r="D17" s="4" t="s">
        <v>60</v>
      </c>
      <c r="E17" s="4"/>
      <c r="F17" s="4"/>
      <c r="G17" s="4">
        <v>1</v>
      </c>
      <c r="H17" s="4">
        <f t="shared" si="0"/>
        <v>773.61</v>
      </c>
      <c r="I17" s="11">
        <v>889.65</v>
      </c>
      <c r="J17" s="12"/>
      <c r="K17" s="12"/>
      <c r="L17" s="12"/>
      <c r="M17" s="4" t="s">
        <v>33</v>
      </c>
      <c r="N17" s="4" t="s">
        <v>13</v>
      </c>
      <c r="O17" s="4" t="s">
        <v>14</v>
      </c>
      <c r="P17" s="4">
        <v>112</v>
      </c>
    </row>
    <row r="18" spans="1:16" ht="15.75" thickBot="1">
      <c r="A18">
        <v>17</v>
      </c>
      <c r="B18" s="4" t="s">
        <v>61</v>
      </c>
      <c r="C18" s="4" t="s">
        <v>62</v>
      </c>
      <c r="D18" s="4" t="s">
        <v>63</v>
      </c>
      <c r="E18" s="4"/>
      <c r="F18" s="4"/>
      <c r="G18" s="4">
        <v>1</v>
      </c>
      <c r="H18" s="4">
        <f t="shared" si="0"/>
        <v>2320.83</v>
      </c>
      <c r="I18" s="11">
        <v>2668.95</v>
      </c>
      <c r="J18" s="12"/>
      <c r="K18" s="12"/>
      <c r="L18" s="12"/>
      <c r="M18" s="4" t="s">
        <v>33</v>
      </c>
      <c r="N18" s="4" t="s">
        <v>13</v>
      </c>
      <c r="O18" s="4" t="s">
        <v>14</v>
      </c>
      <c r="P18" s="4">
        <v>112</v>
      </c>
    </row>
    <row r="19" spans="1:16" ht="15.75" thickBot="1">
      <c r="A19">
        <v>18</v>
      </c>
      <c r="B19" s="4" t="s">
        <v>64</v>
      </c>
      <c r="C19" s="4" t="s">
        <v>65</v>
      </c>
      <c r="D19" s="4" t="s">
        <v>66</v>
      </c>
      <c r="E19" s="4"/>
      <c r="F19" s="4"/>
      <c r="G19" s="4">
        <v>1</v>
      </c>
      <c r="H19" s="4">
        <f t="shared" si="0"/>
        <v>2488.17</v>
      </c>
      <c r="I19" s="11">
        <v>2861.4</v>
      </c>
      <c r="J19" s="12"/>
      <c r="K19" s="12"/>
      <c r="L19" s="12"/>
      <c r="M19" s="4" t="s">
        <v>33</v>
      </c>
      <c r="N19" s="4" t="s">
        <v>13</v>
      </c>
      <c r="O19" s="4" t="s">
        <v>14</v>
      </c>
      <c r="P19" s="4">
        <v>112</v>
      </c>
    </row>
    <row r="20" spans="1:16" ht="15.75" thickBot="1">
      <c r="A20">
        <v>19</v>
      </c>
      <c r="B20" s="4" t="s">
        <v>67</v>
      </c>
      <c r="C20" s="4" t="s">
        <v>68</v>
      </c>
      <c r="D20" s="4" t="s">
        <v>69</v>
      </c>
      <c r="E20" s="4"/>
      <c r="F20" s="4"/>
      <c r="G20" s="4">
        <v>1</v>
      </c>
      <c r="H20" s="4">
        <f t="shared" si="0"/>
        <v>636.08</v>
      </c>
      <c r="I20" s="11">
        <v>731.49</v>
      </c>
      <c r="J20" s="12"/>
      <c r="K20" s="12"/>
      <c r="L20" s="12"/>
      <c r="M20" s="4" t="s">
        <v>33</v>
      </c>
      <c r="N20" s="4" t="s">
        <v>13</v>
      </c>
      <c r="O20" s="4" t="s">
        <v>14</v>
      </c>
      <c r="P20" s="4">
        <v>112</v>
      </c>
    </row>
    <row r="21" spans="1:16" ht="15.75" thickBot="1">
      <c r="A21">
        <v>20</v>
      </c>
      <c r="B21" s="4" t="s">
        <v>70</v>
      </c>
      <c r="C21" s="4" t="s">
        <v>71</v>
      </c>
      <c r="D21" s="4" t="s">
        <v>72</v>
      </c>
      <c r="E21" s="4"/>
      <c r="F21" s="4"/>
      <c r="G21" s="4">
        <v>1</v>
      </c>
      <c r="H21" s="4">
        <f t="shared" si="0"/>
        <v>464.17</v>
      </c>
      <c r="I21" s="11">
        <v>533.79</v>
      </c>
      <c r="J21" s="12"/>
      <c r="K21" s="12"/>
      <c r="L21" s="12"/>
      <c r="M21" s="4" t="s">
        <v>33</v>
      </c>
      <c r="N21" s="4" t="s">
        <v>13</v>
      </c>
      <c r="O21" s="4" t="s">
        <v>14</v>
      </c>
      <c r="P21" s="4">
        <v>112</v>
      </c>
    </row>
    <row r="22" spans="1:16" ht="15.75" thickBot="1">
      <c r="A22">
        <v>21</v>
      </c>
      <c r="B22" s="4" t="s">
        <v>73</v>
      </c>
      <c r="C22" s="4" t="s">
        <v>74</v>
      </c>
      <c r="D22" s="4" t="s">
        <v>75</v>
      </c>
      <c r="E22" s="4"/>
      <c r="F22" s="4"/>
      <c r="G22" s="4">
        <v>1</v>
      </c>
      <c r="H22" s="4">
        <f t="shared" si="0"/>
        <v>1203.39</v>
      </c>
      <c r="I22" s="11">
        <v>1383.9</v>
      </c>
      <c r="J22" s="12"/>
      <c r="K22" s="12"/>
      <c r="L22" s="12"/>
      <c r="M22" s="4" t="s">
        <v>33</v>
      </c>
      <c r="N22" s="4" t="s">
        <v>13</v>
      </c>
      <c r="O22" s="4" t="s">
        <v>14</v>
      </c>
      <c r="P22" s="4">
        <v>112</v>
      </c>
    </row>
    <row r="23" spans="1:16" ht="15.75" thickBot="1">
      <c r="A23">
        <v>22</v>
      </c>
      <c r="B23" s="4" t="s">
        <v>76</v>
      </c>
      <c r="C23" s="4" t="s">
        <v>77</v>
      </c>
      <c r="D23" s="4" t="s">
        <v>78</v>
      </c>
      <c r="E23" s="4"/>
      <c r="F23" s="4"/>
      <c r="G23" s="4">
        <v>1</v>
      </c>
      <c r="H23" s="4">
        <f t="shared" si="0"/>
        <v>343.83</v>
      </c>
      <c r="I23" s="11">
        <v>395.4</v>
      </c>
      <c r="J23" s="12"/>
      <c r="K23" s="12"/>
      <c r="L23" s="12"/>
      <c r="M23" s="4" t="s">
        <v>33</v>
      </c>
      <c r="N23" s="4" t="s">
        <v>13</v>
      </c>
      <c r="O23" s="4" t="s">
        <v>14</v>
      </c>
      <c r="P23" s="4">
        <v>112</v>
      </c>
    </row>
    <row r="24" spans="1:16" ht="15.75" thickBot="1">
      <c r="A24">
        <v>23</v>
      </c>
      <c r="B24" s="5" t="s">
        <v>79</v>
      </c>
      <c r="C24" s="4" t="s">
        <v>80</v>
      </c>
      <c r="D24" s="4" t="s">
        <v>81</v>
      </c>
      <c r="E24" s="4"/>
      <c r="F24" s="4"/>
      <c r="G24" s="4">
        <v>1</v>
      </c>
      <c r="H24" s="4">
        <f t="shared" si="0"/>
        <v>567.31</v>
      </c>
      <c r="I24" s="11">
        <v>652.41</v>
      </c>
      <c r="J24" s="12"/>
      <c r="K24" s="12"/>
      <c r="L24" s="12"/>
      <c r="M24" s="4" t="s">
        <v>33</v>
      </c>
      <c r="N24" s="4" t="s">
        <v>13</v>
      </c>
      <c r="O24" s="4" t="s">
        <v>14</v>
      </c>
      <c r="P24" s="4">
        <v>112</v>
      </c>
    </row>
    <row r="25" spans="1:16" ht="15.75" thickBot="1">
      <c r="A25">
        <v>24</v>
      </c>
      <c r="B25" s="4" t="s">
        <v>82</v>
      </c>
      <c r="C25" s="4" t="s">
        <v>83</v>
      </c>
      <c r="D25" s="4" t="s">
        <v>84</v>
      </c>
      <c r="E25" s="4"/>
      <c r="F25" s="4"/>
      <c r="G25" s="4">
        <v>1</v>
      </c>
      <c r="H25" s="4">
        <f t="shared" si="0"/>
        <v>361.02</v>
      </c>
      <c r="I25" s="11">
        <v>415.17</v>
      </c>
      <c r="J25" s="12"/>
      <c r="K25" s="12"/>
      <c r="L25" s="12"/>
      <c r="M25" s="4" t="s">
        <v>33</v>
      </c>
      <c r="N25" s="4" t="s">
        <v>13</v>
      </c>
      <c r="O25" s="4" t="s">
        <v>14</v>
      </c>
      <c r="P25" s="4">
        <v>112</v>
      </c>
    </row>
    <row r="26" spans="1:16" ht="15.75" thickBot="1">
      <c r="A26">
        <v>25</v>
      </c>
      <c r="B26" s="4" t="s">
        <v>85</v>
      </c>
      <c r="C26" s="4" t="s">
        <v>86</v>
      </c>
      <c r="D26" s="4" t="s">
        <v>87</v>
      </c>
      <c r="E26" s="4"/>
      <c r="F26" s="4"/>
      <c r="G26" s="4">
        <v>1</v>
      </c>
      <c r="H26" s="4">
        <f t="shared" si="0"/>
        <v>1908.23</v>
      </c>
      <c r="I26" s="11">
        <v>2194.47</v>
      </c>
      <c r="J26" s="12"/>
      <c r="K26" s="12"/>
      <c r="L26" s="12"/>
      <c r="M26" s="4" t="s">
        <v>12</v>
      </c>
      <c r="N26" s="4" t="s">
        <v>13</v>
      </c>
      <c r="O26" s="4" t="s">
        <v>14</v>
      </c>
      <c r="P26" s="4">
        <v>227</v>
      </c>
    </row>
    <row r="27" spans="1:16" ht="15.75" thickBot="1">
      <c r="A27">
        <v>26</v>
      </c>
      <c r="B27" s="4" t="s">
        <v>88</v>
      </c>
      <c r="C27" s="4" t="s">
        <v>89</v>
      </c>
      <c r="D27" s="4" t="s">
        <v>90</v>
      </c>
      <c r="E27" s="4"/>
      <c r="F27" s="4"/>
      <c r="G27" s="4">
        <v>1</v>
      </c>
      <c r="H27" s="4">
        <f t="shared" si="0"/>
        <v>3352.3</v>
      </c>
      <c r="I27" s="11">
        <v>3855.15</v>
      </c>
      <c r="J27" s="12"/>
      <c r="K27" s="12"/>
      <c r="L27" s="12"/>
      <c r="M27" s="4" t="s">
        <v>12</v>
      </c>
      <c r="N27" s="4" t="s">
        <v>13</v>
      </c>
      <c r="O27" s="4" t="s">
        <v>14</v>
      </c>
      <c r="P27" s="4">
        <v>227</v>
      </c>
    </row>
    <row r="28" spans="1:16" ht="15.75" thickBot="1">
      <c r="A28">
        <v>27</v>
      </c>
      <c r="B28" s="4" t="s">
        <v>91</v>
      </c>
      <c r="C28" s="4" t="s">
        <v>92</v>
      </c>
      <c r="D28" s="4" t="s">
        <v>93</v>
      </c>
      <c r="E28" s="4"/>
      <c r="F28" s="4"/>
      <c r="G28" s="4">
        <v>1</v>
      </c>
      <c r="H28" s="4">
        <f t="shared" si="0"/>
        <v>1719.13</v>
      </c>
      <c r="I28" s="11">
        <v>1977</v>
      </c>
      <c r="J28" s="12"/>
      <c r="K28" s="12"/>
      <c r="L28" s="12"/>
      <c r="M28" s="4" t="s">
        <v>12</v>
      </c>
      <c r="N28" s="4" t="s">
        <v>13</v>
      </c>
      <c r="O28" s="4" t="s">
        <v>14</v>
      </c>
      <c r="P28" s="4">
        <v>227</v>
      </c>
    </row>
    <row r="29" spans="1:16" ht="15.75" thickBot="1">
      <c r="A29">
        <v>28</v>
      </c>
      <c r="B29" s="6" t="s">
        <v>94</v>
      </c>
      <c r="C29" s="6" t="s">
        <v>95</v>
      </c>
      <c r="D29" s="6" t="s">
        <v>96</v>
      </c>
      <c r="E29" s="6"/>
      <c r="F29" s="6"/>
      <c r="G29" s="7">
        <v>1</v>
      </c>
      <c r="H29" s="4">
        <f t="shared" si="0"/>
        <v>1375.3</v>
      </c>
      <c r="I29" s="11">
        <v>1581.6</v>
      </c>
      <c r="J29" s="12"/>
      <c r="K29" s="12"/>
      <c r="L29" s="12"/>
      <c r="M29" s="4" t="s">
        <v>97</v>
      </c>
      <c r="N29" s="4" t="s">
        <v>13</v>
      </c>
      <c r="O29" s="4" t="s">
        <v>14</v>
      </c>
      <c r="P29" s="4">
        <v>112</v>
      </c>
    </row>
    <row r="30" spans="1:16" ht="15.75" thickBot="1">
      <c r="A30">
        <v>29</v>
      </c>
      <c r="B30" s="6" t="s">
        <v>98</v>
      </c>
      <c r="C30" s="6" t="s">
        <v>99</v>
      </c>
      <c r="D30" s="6" t="s">
        <v>100</v>
      </c>
      <c r="E30" s="6"/>
      <c r="F30" s="6"/>
      <c r="G30" s="7">
        <v>1</v>
      </c>
      <c r="H30" s="4">
        <f t="shared" si="0"/>
        <v>515.74</v>
      </c>
      <c r="I30" s="11">
        <v>593.1</v>
      </c>
      <c r="J30" s="12"/>
      <c r="K30" s="12"/>
      <c r="L30" s="12"/>
      <c r="M30" s="4" t="s">
        <v>97</v>
      </c>
      <c r="N30" s="4" t="s">
        <v>13</v>
      </c>
      <c r="O30" s="4" t="s">
        <v>14</v>
      </c>
      <c r="P30" s="4">
        <v>112</v>
      </c>
    </row>
    <row r="31" spans="1:16" ht="15.75" thickBot="1">
      <c r="A31">
        <v>30</v>
      </c>
      <c r="B31" s="6" t="s">
        <v>101</v>
      </c>
      <c r="C31" s="6" t="s">
        <v>102</v>
      </c>
      <c r="D31" s="6" t="s">
        <v>103</v>
      </c>
      <c r="E31" s="6"/>
      <c r="F31" s="6"/>
      <c r="G31" s="7">
        <v>1</v>
      </c>
      <c r="H31" s="4">
        <f t="shared" si="0"/>
        <v>1134.63</v>
      </c>
      <c r="I31" s="11">
        <v>1304.82</v>
      </c>
      <c r="J31" s="12"/>
      <c r="K31" s="12"/>
      <c r="L31" s="12"/>
      <c r="M31" s="4" t="s">
        <v>97</v>
      </c>
      <c r="N31" s="4" t="s">
        <v>13</v>
      </c>
      <c r="O31" s="4" t="s">
        <v>14</v>
      </c>
      <c r="P31" s="4">
        <v>112</v>
      </c>
    </row>
    <row r="32" spans="1:16" ht="15.75" thickBot="1">
      <c r="A32">
        <v>31</v>
      </c>
      <c r="B32" s="6" t="s">
        <v>104</v>
      </c>
      <c r="C32" s="6" t="s">
        <v>105</v>
      </c>
      <c r="D32" s="6" t="s">
        <v>106</v>
      </c>
      <c r="E32" s="6"/>
      <c r="F32" s="6"/>
      <c r="G32" s="7">
        <v>1</v>
      </c>
      <c r="H32" s="4">
        <f t="shared" si="0"/>
        <v>567.31</v>
      </c>
      <c r="I32" s="11">
        <v>652.41</v>
      </c>
      <c r="J32" s="12"/>
      <c r="K32" s="12"/>
      <c r="L32" s="12"/>
      <c r="M32" s="4" t="s">
        <v>97</v>
      </c>
      <c r="N32" s="4" t="s">
        <v>13</v>
      </c>
      <c r="O32" s="4" t="s">
        <v>14</v>
      </c>
      <c r="P32" s="4">
        <v>112</v>
      </c>
    </row>
    <row r="33" spans="1:16" ht="15.75" thickBot="1">
      <c r="A33">
        <v>32</v>
      </c>
      <c r="B33" s="6" t="s">
        <v>107</v>
      </c>
      <c r="C33" s="6" t="s">
        <v>108</v>
      </c>
      <c r="D33" s="6" t="s">
        <v>109</v>
      </c>
      <c r="E33" s="6"/>
      <c r="F33" s="6"/>
      <c r="G33" s="7">
        <v>1</v>
      </c>
      <c r="H33" s="4">
        <f t="shared" si="0"/>
        <v>1203.39</v>
      </c>
      <c r="I33" s="11">
        <v>1383.9</v>
      </c>
      <c r="J33" s="12"/>
      <c r="K33" s="12"/>
      <c r="L33" s="12"/>
      <c r="M33" s="4" t="s">
        <v>97</v>
      </c>
      <c r="N33" s="4" t="s">
        <v>13</v>
      </c>
      <c r="O33" s="4" t="s">
        <v>14</v>
      </c>
      <c r="P33" s="4">
        <v>112</v>
      </c>
    </row>
    <row r="34" spans="1:16" ht="15.75" thickBot="1">
      <c r="A34">
        <v>33</v>
      </c>
      <c r="B34" s="6" t="s">
        <v>110</v>
      </c>
      <c r="C34" s="6" t="s">
        <v>111</v>
      </c>
      <c r="D34" s="6" t="s">
        <v>112</v>
      </c>
      <c r="E34" s="6"/>
      <c r="F34" s="6"/>
      <c r="G34" s="7">
        <v>1</v>
      </c>
      <c r="H34" s="4">
        <f t="shared" si="0"/>
        <v>171.91</v>
      </c>
      <c r="I34" s="11">
        <v>197.7</v>
      </c>
      <c r="J34" s="12"/>
      <c r="K34" s="12"/>
      <c r="L34" s="12"/>
      <c r="M34" s="4" t="s">
        <v>97</v>
      </c>
      <c r="N34" s="4" t="s">
        <v>13</v>
      </c>
      <c r="O34" s="4" t="s">
        <v>14</v>
      </c>
      <c r="P34" s="4">
        <v>112</v>
      </c>
    </row>
    <row r="35" spans="1:16" ht="15.75" thickBot="1">
      <c r="A35">
        <v>34</v>
      </c>
      <c r="B35" s="6" t="s">
        <v>113</v>
      </c>
      <c r="C35" s="6" t="s">
        <v>114</v>
      </c>
      <c r="D35" s="6" t="s">
        <v>115</v>
      </c>
      <c r="E35" s="6"/>
      <c r="F35" s="6"/>
      <c r="G35" s="7">
        <v>1</v>
      </c>
      <c r="H35" s="4">
        <f t="shared" si="0"/>
        <v>1719.13</v>
      </c>
      <c r="I35" s="11">
        <v>1977</v>
      </c>
      <c r="J35" s="12"/>
      <c r="K35" s="12"/>
      <c r="L35" s="12"/>
      <c r="M35" s="4" t="s">
        <v>97</v>
      </c>
      <c r="N35" s="4" t="s">
        <v>13</v>
      </c>
      <c r="O35" s="4" t="s">
        <v>14</v>
      </c>
      <c r="P35" s="4">
        <v>112</v>
      </c>
    </row>
    <row r="36" spans="1:16" ht="15.75" thickBot="1">
      <c r="A36">
        <v>35</v>
      </c>
      <c r="B36" s="6" t="s">
        <v>116</v>
      </c>
      <c r="C36" s="6" t="s">
        <v>116</v>
      </c>
      <c r="D36" s="6" t="s">
        <v>117</v>
      </c>
      <c r="E36" s="6"/>
      <c r="F36" s="6"/>
      <c r="G36" s="7">
        <v>1</v>
      </c>
      <c r="H36" s="4">
        <f t="shared" si="0"/>
        <v>481.36</v>
      </c>
      <c r="I36" s="11">
        <v>553.56</v>
      </c>
      <c r="J36" s="12"/>
      <c r="K36" s="12"/>
      <c r="L36" s="12"/>
      <c r="M36" s="4" t="s">
        <v>97</v>
      </c>
      <c r="N36" s="4" t="s">
        <v>13</v>
      </c>
      <c r="O36" s="4" t="s">
        <v>14</v>
      </c>
      <c r="P36" s="4">
        <v>112</v>
      </c>
    </row>
    <row r="37" spans="1:16" ht="15.75" thickBot="1">
      <c r="A37">
        <v>36</v>
      </c>
      <c r="B37" s="6" t="s">
        <v>118</v>
      </c>
      <c r="C37" s="6" t="s">
        <v>119</v>
      </c>
      <c r="D37" s="6" t="s">
        <v>120</v>
      </c>
      <c r="E37" s="6"/>
      <c r="F37" s="6"/>
      <c r="G37" s="7">
        <v>1</v>
      </c>
      <c r="H37" s="4">
        <f t="shared" si="0"/>
        <v>378.21</v>
      </c>
      <c r="I37" s="11">
        <v>434.94</v>
      </c>
      <c r="J37" s="12"/>
      <c r="K37" s="12"/>
      <c r="L37" s="12"/>
      <c r="M37" s="4" t="s">
        <v>97</v>
      </c>
      <c r="N37" s="4" t="s">
        <v>13</v>
      </c>
      <c r="O37" s="4" t="s">
        <v>14</v>
      </c>
      <c r="P37" s="4">
        <v>112</v>
      </c>
    </row>
    <row r="38" spans="1:16" ht="15.75" thickBot="1">
      <c r="A38">
        <v>37</v>
      </c>
      <c r="B38" s="6" t="s">
        <v>121</v>
      </c>
      <c r="C38" s="6" t="s">
        <v>122</v>
      </c>
      <c r="D38" s="6" t="s">
        <v>123</v>
      </c>
      <c r="E38" s="6"/>
      <c r="F38" s="6"/>
      <c r="G38" s="7">
        <v>1</v>
      </c>
      <c r="H38" s="4">
        <f t="shared" si="0"/>
        <v>309.44</v>
      </c>
      <c r="I38" s="11">
        <v>355.86</v>
      </c>
      <c r="J38" s="12"/>
      <c r="K38" s="12"/>
      <c r="L38" s="12"/>
      <c r="M38" s="4" t="s">
        <v>97</v>
      </c>
      <c r="N38" s="4" t="s">
        <v>13</v>
      </c>
      <c r="O38" s="4" t="s">
        <v>14</v>
      </c>
      <c r="P38" s="4">
        <v>112</v>
      </c>
    </row>
    <row r="39" spans="1:16" ht="15.75" thickBot="1">
      <c r="A39">
        <v>38</v>
      </c>
      <c r="B39" s="6" t="s">
        <v>124</v>
      </c>
      <c r="C39" s="6" t="s">
        <v>125</v>
      </c>
      <c r="D39" s="6" t="s">
        <v>126</v>
      </c>
      <c r="E39" s="6"/>
      <c r="F39" s="6"/>
      <c r="G39" s="7">
        <v>1</v>
      </c>
      <c r="H39" s="4">
        <f t="shared" si="0"/>
        <v>1633.17</v>
      </c>
      <c r="I39" s="11">
        <v>1878.15</v>
      </c>
      <c r="J39" s="12"/>
      <c r="K39" s="12"/>
      <c r="L39" s="12"/>
      <c r="M39" s="4" t="s">
        <v>97</v>
      </c>
      <c r="N39" s="4" t="s">
        <v>13</v>
      </c>
      <c r="O39" s="4" t="s">
        <v>14</v>
      </c>
      <c r="P39" s="4">
        <v>112</v>
      </c>
    </row>
    <row r="40" spans="1:16" ht="15.75" thickBot="1">
      <c r="A40">
        <v>39</v>
      </c>
      <c r="B40" s="6" t="s">
        <v>127</v>
      </c>
      <c r="C40" s="6" t="s">
        <v>128</v>
      </c>
      <c r="D40" s="6" t="s">
        <v>129</v>
      </c>
      <c r="E40" s="6"/>
      <c r="F40" s="6"/>
      <c r="G40" s="7">
        <v>1</v>
      </c>
      <c r="H40" s="4">
        <f t="shared" si="0"/>
        <v>687.65</v>
      </c>
      <c r="I40" s="11">
        <v>790.8</v>
      </c>
      <c r="J40" s="12"/>
      <c r="K40" s="12"/>
      <c r="L40" s="12"/>
      <c r="M40" s="4" t="s">
        <v>97</v>
      </c>
      <c r="N40" s="4" t="s">
        <v>13</v>
      </c>
      <c r="O40" s="4" t="s">
        <v>14</v>
      </c>
      <c r="P40" s="4">
        <v>112</v>
      </c>
    </row>
    <row r="41" spans="1:16" ht="15.75" thickBot="1">
      <c r="A41">
        <v>40</v>
      </c>
      <c r="B41" s="4" t="s">
        <v>130</v>
      </c>
      <c r="C41" s="4" t="s">
        <v>131</v>
      </c>
      <c r="D41" s="4" t="s">
        <v>132</v>
      </c>
      <c r="E41" s="4"/>
      <c r="F41" s="4"/>
      <c r="G41" s="7">
        <v>1</v>
      </c>
      <c r="H41" s="4">
        <f t="shared" si="0"/>
        <v>2406.78</v>
      </c>
      <c r="I41" s="11">
        <v>2767.8</v>
      </c>
      <c r="J41" s="12"/>
      <c r="K41" s="12"/>
      <c r="L41" s="12"/>
      <c r="M41" s="4" t="s">
        <v>97</v>
      </c>
      <c r="N41" s="4" t="s">
        <v>13</v>
      </c>
      <c r="O41" s="4" t="s">
        <v>14</v>
      </c>
      <c r="P41" s="4">
        <v>112</v>
      </c>
    </row>
    <row r="42" spans="1:16" ht="15.75" thickBot="1">
      <c r="A42">
        <v>41</v>
      </c>
      <c r="B42" s="4" t="s">
        <v>133</v>
      </c>
      <c r="C42" s="4" t="s">
        <v>134</v>
      </c>
      <c r="D42" s="4" t="s">
        <v>135</v>
      </c>
      <c r="E42" s="4"/>
      <c r="F42" s="4"/>
      <c r="G42" s="7">
        <v>1</v>
      </c>
      <c r="H42" s="4">
        <f t="shared" si="0"/>
        <v>2406.78</v>
      </c>
      <c r="I42" s="11">
        <v>2767.8</v>
      </c>
      <c r="J42" s="12"/>
      <c r="K42" s="12"/>
      <c r="L42" s="12"/>
      <c r="M42" s="4" t="s">
        <v>97</v>
      </c>
      <c r="N42" s="4" t="s">
        <v>13</v>
      </c>
      <c r="O42" s="4" t="s">
        <v>14</v>
      </c>
      <c r="P42" s="4">
        <v>112</v>
      </c>
    </row>
    <row r="43" spans="1:16" ht="15.75" thickBot="1">
      <c r="A43">
        <v>42</v>
      </c>
      <c r="B43" s="4" t="s">
        <v>136</v>
      </c>
      <c r="C43" s="4" t="s">
        <v>137</v>
      </c>
      <c r="D43" t="s">
        <v>138</v>
      </c>
      <c r="E43" s="4"/>
      <c r="F43" s="4"/>
      <c r="G43" s="7">
        <v>1</v>
      </c>
      <c r="H43" s="4">
        <f t="shared" si="0"/>
        <v>687.65</v>
      </c>
      <c r="I43" s="11">
        <v>790.8</v>
      </c>
      <c r="J43" s="12"/>
      <c r="K43" s="12"/>
      <c r="L43" s="12"/>
      <c r="M43" s="4" t="s">
        <v>97</v>
      </c>
      <c r="N43" s="4" t="s">
        <v>13</v>
      </c>
      <c r="O43" s="4" t="s">
        <v>14</v>
      </c>
      <c r="P43" s="4">
        <v>112</v>
      </c>
    </row>
    <row r="44" spans="1:16" ht="15.75" thickBot="1">
      <c r="A44">
        <v>43</v>
      </c>
      <c r="B44" s="4" t="s">
        <v>139</v>
      </c>
      <c r="C44" s="4" t="s">
        <v>140</v>
      </c>
      <c r="D44" s="4" t="s">
        <v>141</v>
      </c>
      <c r="E44" s="4"/>
      <c r="F44" s="4"/>
      <c r="G44" s="7">
        <v>1</v>
      </c>
      <c r="H44" s="4">
        <f t="shared" si="0"/>
        <v>687.65</v>
      </c>
      <c r="I44" s="11">
        <v>790.8</v>
      </c>
      <c r="J44" s="12"/>
      <c r="K44" s="12"/>
      <c r="L44" s="12"/>
      <c r="M44" s="4" t="s">
        <v>97</v>
      </c>
      <c r="N44" s="4" t="s">
        <v>13</v>
      </c>
      <c r="O44" s="4" t="s">
        <v>14</v>
      </c>
      <c r="P44" s="4">
        <v>112</v>
      </c>
    </row>
    <row r="45" spans="1:16" ht="15.75" thickBot="1">
      <c r="A45">
        <v>44</v>
      </c>
      <c r="B45" s="4" t="s">
        <v>142</v>
      </c>
      <c r="C45" s="4" t="s">
        <v>143</v>
      </c>
      <c r="D45" s="4" t="s">
        <v>144</v>
      </c>
      <c r="E45" s="4"/>
      <c r="F45" s="4"/>
      <c r="G45" s="7">
        <v>1</v>
      </c>
      <c r="H45" s="4">
        <f t="shared" si="0"/>
        <v>1203.39</v>
      </c>
      <c r="I45" s="11">
        <v>1383.9</v>
      </c>
      <c r="J45" s="12"/>
      <c r="K45" s="12"/>
      <c r="L45" s="12"/>
      <c r="M45" s="4" t="s">
        <v>97</v>
      </c>
      <c r="N45" s="4" t="s">
        <v>13</v>
      </c>
      <c r="O45" s="4" t="s">
        <v>14</v>
      </c>
      <c r="P45" s="4">
        <v>112</v>
      </c>
    </row>
    <row r="46" spans="1:16" ht="15.75" thickBot="1">
      <c r="A46">
        <v>45</v>
      </c>
      <c r="B46" s="5" t="s">
        <v>145</v>
      </c>
      <c r="C46" s="4" t="s">
        <v>146</v>
      </c>
      <c r="D46" s="4" t="s">
        <v>147</v>
      </c>
      <c r="E46" s="4"/>
      <c r="F46" s="4"/>
      <c r="G46" s="7">
        <v>1</v>
      </c>
      <c r="H46" s="4">
        <f t="shared" si="0"/>
        <v>429.78</v>
      </c>
      <c r="I46" s="11">
        <v>494.25</v>
      </c>
      <c r="J46" s="12"/>
      <c r="K46" s="12"/>
      <c r="L46" s="12"/>
      <c r="M46" s="4" t="s">
        <v>97</v>
      </c>
      <c r="N46" s="4" t="s">
        <v>13</v>
      </c>
      <c r="O46" s="4" t="s">
        <v>14</v>
      </c>
      <c r="P46" s="4">
        <v>112</v>
      </c>
    </row>
    <row r="47" spans="1:16" ht="15.75" thickBot="1">
      <c r="A47">
        <v>46</v>
      </c>
      <c r="B47" s="4" t="s">
        <v>148</v>
      </c>
      <c r="C47" s="4" t="s">
        <v>149</v>
      </c>
      <c r="D47" s="8" t="s">
        <v>150</v>
      </c>
      <c r="E47" s="4"/>
      <c r="F47" s="4"/>
      <c r="G47" s="7">
        <v>1</v>
      </c>
      <c r="H47" s="4">
        <f t="shared" si="0"/>
        <v>171.91</v>
      </c>
      <c r="I47" s="11">
        <v>197.7</v>
      </c>
      <c r="J47" s="12"/>
      <c r="K47" s="12"/>
      <c r="L47" s="12"/>
      <c r="M47" s="4" t="s">
        <v>97</v>
      </c>
      <c r="N47" s="4" t="s">
        <v>13</v>
      </c>
      <c r="O47" s="4" t="s">
        <v>14</v>
      </c>
      <c r="P47" s="4">
        <v>112</v>
      </c>
    </row>
    <row r="48" spans="1:16" ht="15">
      <c r="A48">
        <v>47</v>
      </c>
      <c r="B48" s="4" t="s">
        <v>151</v>
      </c>
      <c r="C48" s="4" t="s">
        <v>152</v>
      </c>
      <c r="D48" s="8" t="s">
        <v>153</v>
      </c>
      <c r="E48" s="15"/>
      <c r="F48" s="15"/>
      <c r="G48" s="16">
        <v>1</v>
      </c>
      <c r="H48" s="4">
        <f t="shared" si="0"/>
        <v>343.83</v>
      </c>
      <c r="I48" s="17">
        <v>395.4</v>
      </c>
      <c r="J48" s="18"/>
      <c r="K48" s="18"/>
      <c r="L48" s="18"/>
      <c r="M48" s="4" t="s">
        <v>97</v>
      </c>
      <c r="N48" s="4" t="s">
        <v>13</v>
      </c>
      <c r="O48" s="4" t="s">
        <v>14</v>
      </c>
      <c r="P48" s="4">
        <v>112</v>
      </c>
    </row>
    <row r="49" spans="5:12" ht="15">
      <c r="E49" s="20" t="s">
        <v>163</v>
      </c>
      <c r="F49" s="21"/>
      <c r="G49" s="12">
        <f>SUM(G2:G48)</f>
        <v>47</v>
      </c>
      <c r="H49" s="19">
        <f>SUM(H2:H48)</f>
        <v>56985.15</v>
      </c>
      <c r="I49" s="12">
        <f>SUM(I2:I48)</f>
        <v>65532.93000000004</v>
      </c>
      <c r="J49" s="12"/>
      <c r="K49" s="12"/>
      <c r="L49" s="12"/>
    </row>
    <row r="52" spans="2:6" ht="15">
      <c r="B52" s="13" t="s">
        <v>158</v>
      </c>
      <c r="C52" s="13"/>
      <c r="D52" s="13"/>
      <c r="E52" s="13"/>
      <c r="F52" s="14">
        <v>56985.15</v>
      </c>
    </row>
    <row r="53" spans="2:6" ht="15">
      <c r="B53" s="13" t="s">
        <v>159</v>
      </c>
      <c r="C53" s="13"/>
      <c r="D53" s="13"/>
      <c r="E53" s="13"/>
      <c r="F53" s="14">
        <v>65532.93</v>
      </c>
    </row>
    <row r="54" spans="2:6" ht="15">
      <c r="B54" s="13"/>
      <c r="C54" s="13"/>
      <c r="D54" s="13"/>
      <c r="E54" s="13"/>
      <c r="F54" s="13"/>
    </row>
    <row r="55" spans="2:6" ht="15">
      <c r="B55" s="13" t="s">
        <v>160</v>
      </c>
      <c r="C55" s="13"/>
      <c r="D55" s="13"/>
      <c r="E55" s="13"/>
      <c r="F55" s="13"/>
    </row>
    <row r="56" spans="2:6" ht="15">
      <c r="B56" s="13" t="s">
        <v>161</v>
      </c>
      <c r="C56" s="13"/>
      <c r="D56" s="13"/>
      <c r="E56" s="13"/>
      <c r="F56" s="13"/>
    </row>
    <row r="57" spans="2:6" ht="15">
      <c r="B57" s="13" t="s">
        <v>162</v>
      </c>
      <c r="C57" s="13"/>
      <c r="D57" s="13"/>
      <c r="E57" s="13"/>
      <c r="F57" s="13"/>
    </row>
  </sheetData>
  <mergeCells count="2">
    <mergeCell ref="E49:F49"/>
    <mergeCell ref="D1:F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sZ9oVYJZRopPAWg/iTPKWYaLeDg=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5dUOY5g4gT6G8uVkJsb8OuHG3E0=</DigestValue>
    </Reference>
  </SignedInfo>
  <SignatureValue>ZGLV0OKYjzXJHxTdBEVWLWL6R/v3yP/II0wVFidBFYQiK6fPbTEekLOR12OjwvZJkIpNeQSPjW0u
IrcCPZHrcJvQz0jOU855Q/s5mhijwpU1JYOmruQ3vg9BlR13PiMJ8NE9Nxspcx0D2EwqExAgL9T4
e19XvG552xPMe9xn2wBiDRG8fIkXs8TkSP9L/TO3gWR+PZzajS8jCqmFiwVOyA8JWTfvFxglfo5B
SwduZAAtdOBDiBgogSiS1J3hLSCGFq+3orSeN2pNbw7t8J6Fzy9EssEdsByKJmDozzqrafPT23bY
BWwpOYiXveM97S/YYPNNX3IRiQ4jaLxEkVBf0A==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OqpKUTHAODjMhauoFWm7uGq3Yq0=</DigestValue>
      </Reference>
      <Reference URI="/xl/styles.xml?ContentType=application/vnd.openxmlformats-officedocument.spreadsheetml.styles+xml">
        <DigestMethod Algorithm="http://www.w3.org/2000/09/xmldsig#sha1"/>
        <DigestValue>KIA95SlNjWbF+vTXyVRl+QKd43A=</DigestValue>
      </Reference>
      <Reference URI="/xl/sharedStrings.xml?ContentType=application/vnd.openxmlformats-officedocument.spreadsheetml.sharedStrings+xml">
        <DigestMethod Algorithm="http://www.w3.org/2000/09/xmldsig#sha1"/>
        <DigestValue>7Offi4LsNAMUYfLAv6qgKkx9FQY=</DigestValue>
      </Reference>
      <Reference URI="/xl/drawings/vmlDrawing1.vml?ContentType=application/vnd.openxmlformats-officedocument.vmlDrawing">
        <DigestMethod Algorithm="http://www.w3.org/2000/09/xmldsig#sha1"/>
        <DigestValue>ZSBBqecjzhXas0VG/u2In54uiWI=</DigestValue>
      </Reference>
      <Reference URI="/xl/comments1.xml?ContentType=application/vnd.openxmlformats-officedocument.spreadsheetml.comments+xml">
        <DigestMethod Algorithm="http://www.w3.org/2000/09/xmldsig#sha1"/>
        <DigestValue>BYjO8pEoESC2lvXj2RjRUJL0hMU=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wEh139fqSeUyZa0VP0ZHB4uJNIk=</DigestValue>
      </Reference>
      <Reference URI="/xl/worksheets/sheet1.xml?ContentType=application/vnd.openxmlformats-officedocument.spreadsheetml.worksheet+xml">
        <DigestMethod Algorithm="http://www.w3.org/2000/09/xmldsig#sha1"/>
        <DigestValue>+It7sUVLw02L7bL2r2eoS3GCCBw=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workbook.xml?ContentType=application/vnd.openxmlformats-officedocument.spreadsheetml.sheet.main+xml">
        <DigestMethod Algorithm="http://www.w3.org/2000/09/xmldsig#sha1"/>
        <DigestValue>OiMwayeluUYtJFvNHUWi7+261A4=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1Oj3pj6Rse3sMIpN7YeNCYWDlwI=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2013-06-18T07:05:51Z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2013-06-18T07:05:51Z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2013-06-04T07:58:26Z</dcterms:created>
  <dcterms:modified xsi:type="dcterms:W3CDTF">2013-06-18T07:05:42Z</dcterms:modified>
  <cp:category/>
  <cp:version/>
  <cp:contentType/>
  <cp:contentStatus/>
</cp:coreProperties>
</file>