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2101_SP 213001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<sst xmlns="http://schemas.openxmlformats.org/spreadsheetml/2006/main" count="64" uniqueCount="49">
  <si>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</si>
  <si>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</si>
  <si>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</si>
  <si>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</si>
  <si>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</si>
  <si>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</si>
  <si>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</si>
  <si>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</si>
  <si>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</si>
  <si>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</si>
  <si>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</si>
  <si>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kol. autorů</t>
  </si>
  <si>
    <t>ABC feminismu</t>
  </si>
  <si>
    <t xml:space="preserve">80-903228-3-2 </t>
  </si>
  <si>
    <t>Nesehnutí</t>
  </si>
  <si>
    <t>Jana Pokorná</t>
  </si>
  <si>
    <t xml:space="preserve">2101/SP 2130011 </t>
  </si>
  <si>
    <t>Ošťádalová Daniela</t>
  </si>
  <si>
    <t>Kateřina Kolářová, Věra Sokolová</t>
  </si>
  <si>
    <t>Gender &amp; generation</t>
  </si>
  <si>
    <t>978-80-7308-184-3</t>
  </si>
  <si>
    <t>Litteraria Pragensia</t>
  </si>
  <si>
    <t>Richard A. Lippa</t>
  </si>
  <si>
    <t>Pohlaví, příroda a výchova</t>
  </si>
  <si>
    <t>978-80-200-1719-2</t>
  </si>
  <si>
    <t>Academia</t>
  </si>
  <si>
    <t>Marta Kolářová</t>
  </si>
  <si>
    <t>Protest proti globalizaci: gender a feministická kritika</t>
  </si>
  <si>
    <t>978-80-86429-96-0</t>
  </si>
  <si>
    <t>Slon</t>
  </si>
  <si>
    <t>Hartmut Karsten</t>
  </si>
  <si>
    <t>Ženy – muži : Genderové role, jejich původ a vývoj</t>
  </si>
  <si>
    <t>80-7367-145-X</t>
  </si>
  <si>
    <t xml:space="preserve">Portál </t>
  </si>
  <si>
    <t>Dana Hamplová, Jitka Rychtářová, Simona Pikálková</t>
  </si>
  <si>
    <t>České ženy: vzdělání, partnerství, reprodukce a rodina</t>
  </si>
  <si>
    <t>80-7330-040-0</t>
  </si>
  <si>
    <t>Soc.časopis, Soc.ústav AV ČR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</si>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</sst>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Fill="1" applyBorder="1"/>
    <xf numFmtId="8" fontId="6" fillId="0" borderId="0" xfId="0" applyNumberFormat="1" applyFont="1"/>
    <xf numFmtId="6" fontId="6" fillId="0" borderId="0" xfId="0" applyNumberFormat="1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workbookViewId="0" topLeftCell="A1">
      <selection activeCell="D7" sqref="D7"/>
    </sheetView>
  </sheetViews>
  <sheetFormatPr defaultColWidth="9.140625" defaultRowHeight="15"/>
  <cols>
    <col min="2" max="2" width="44.28125" style="0" customWidth="1"/>
    <col min="3" max="3" width="52.57421875" style="0" customWidth="1"/>
    <col min="4" max="4" width="21.140625" style="0" customWidth="1"/>
    <col min="5" max="5" width="14.421875" style="0" customWidth="1"/>
    <col min="6" max="6" width="10.421875" style="0" bestFit="1" customWidth="1"/>
    <col min="13" max="13" width="18.57421875" style="0" customWidth="1"/>
  </cols>
  <sheetData>
    <row r="1" spans="1:16" ht="71.25">
      <c r="A1" s="1" t="s">
        <v>0</v>
      </c>
      <c r="B1" s="2" t="s">
        <v>1</v>
      </c>
      <c r="C1" s="3" t="s">
        <v>2</v>
      </c>
      <c r="D1" s="3" t="s">
        <v>3</v>
      </c>
      <c r="E1" s="26" t="s">
        <v>4</v>
      </c>
      <c r="F1" s="26" t="s">
        <v>5</v>
      </c>
      <c r="G1" s="3" t="s">
        <v>6</v>
      </c>
      <c r="H1" s="4" t="s">
        <v>38</v>
      </c>
      <c r="I1" s="4" t="s">
        <v>39</v>
      </c>
      <c r="J1" s="18" t="s">
        <v>40</v>
      </c>
      <c r="K1" s="18" t="s">
        <v>48</v>
      </c>
      <c r="L1" s="18" t="s">
        <v>41</v>
      </c>
      <c r="M1" s="3" t="s">
        <v>7</v>
      </c>
      <c r="N1" s="2" t="s">
        <v>8</v>
      </c>
      <c r="O1" s="2" t="s">
        <v>9</v>
      </c>
      <c r="P1" s="4" t="s">
        <v>10</v>
      </c>
    </row>
    <row r="2" spans="1:16" ht="15">
      <c r="A2" s="5">
        <v>1</v>
      </c>
      <c r="B2" s="6" t="s">
        <v>11</v>
      </c>
      <c r="C2" s="6" t="s">
        <v>12</v>
      </c>
      <c r="D2" s="6" t="s">
        <v>13</v>
      </c>
      <c r="E2" s="6" t="s">
        <v>14</v>
      </c>
      <c r="F2" s="6">
        <v>2004</v>
      </c>
      <c r="G2" s="6">
        <v>1</v>
      </c>
      <c r="H2" s="16">
        <f>ROUND((I2*100/115),2)</f>
        <v>104.35</v>
      </c>
      <c r="I2" s="7">
        <v>120</v>
      </c>
      <c r="J2" s="8"/>
      <c r="K2" s="8"/>
      <c r="L2" s="8"/>
      <c r="M2" s="6" t="s">
        <v>15</v>
      </c>
      <c r="N2" s="9" t="s">
        <v>16</v>
      </c>
      <c r="O2" s="8" t="s">
        <v>17</v>
      </c>
      <c r="P2" s="10">
        <v>215</v>
      </c>
    </row>
    <row r="3" spans="1:16" ht="15">
      <c r="A3" s="11">
        <v>2</v>
      </c>
      <c r="B3" s="12" t="s">
        <v>18</v>
      </c>
      <c r="C3" s="13" t="s">
        <v>19</v>
      </c>
      <c r="D3" s="12" t="s">
        <v>20</v>
      </c>
      <c r="E3" s="12" t="s">
        <v>21</v>
      </c>
      <c r="F3" s="12">
        <v>2007</v>
      </c>
      <c r="G3" s="12">
        <v>1</v>
      </c>
      <c r="H3" s="16">
        <f aca="true" t="shared" si="0" ref="H3:H7">ROUND((I3*100/115),2)</f>
        <v>182.61</v>
      </c>
      <c r="I3" s="14">
        <v>210</v>
      </c>
      <c r="J3" s="15"/>
      <c r="K3" s="15"/>
      <c r="L3" s="15"/>
      <c r="M3" s="12" t="s">
        <v>15</v>
      </c>
      <c r="N3" s="16" t="s">
        <v>16</v>
      </c>
      <c r="O3" s="15" t="s">
        <v>17</v>
      </c>
      <c r="P3" s="17">
        <v>215</v>
      </c>
    </row>
    <row r="4" spans="1:16" ht="15">
      <c r="A4" s="11">
        <v>3</v>
      </c>
      <c r="B4" s="12" t="s">
        <v>22</v>
      </c>
      <c r="C4" s="13" t="s">
        <v>23</v>
      </c>
      <c r="D4" s="12" t="s">
        <v>24</v>
      </c>
      <c r="E4" s="12" t="s">
        <v>25</v>
      </c>
      <c r="F4" s="12">
        <v>2009</v>
      </c>
      <c r="G4" s="12">
        <v>1</v>
      </c>
      <c r="H4" s="16">
        <f t="shared" si="0"/>
        <v>343.48</v>
      </c>
      <c r="I4" s="14">
        <v>395</v>
      </c>
      <c r="J4" s="15"/>
      <c r="K4" s="15"/>
      <c r="L4" s="15"/>
      <c r="M4" s="12" t="s">
        <v>15</v>
      </c>
      <c r="N4" s="16" t="s">
        <v>16</v>
      </c>
      <c r="O4" s="15" t="s">
        <v>17</v>
      </c>
      <c r="P4" s="17">
        <v>215</v>
      </c>
    </row>
    <row r="5" spans="1:16" ht="15">
      <c r="A5" s="5">
        <v>4</v>
      </c>
      <c r="B5" s="12" t="s">
        <v>26</v>
      </c>
      <c r="C5" s="13" t="s">
        <v>27</v>
      </c>
      <c r="D5" s="12" t="s">
        <v>28</v>
      </c>
      <c r="E5" s="12" t="s">
        <v>29</v>
      </c>
      <c r="F5" s="12">
        <v>2009</v>
      </c>
      <c r="G5" s="12">
        <v>1</v>
      </c>
      <c r="H5" s="16">
        <f t="shared" si="0"/>
        <v>278.26</v>
      </c>
      <c r="I5" s="14">
        <v>320</v>
      </c>
      <c r="J5" s="15"/>
      <c r="K5" s="15"/>
      <c r="L5" s="15"/>
      <c r="M5" s="12" t="s">
        <v>15</v>
      </c>
      <c r="N5" s="16" t="s">
        <v>16</v>
      </c>
      <c r="O5" s="15" t="s">
        <v>17</v>
      </c>
      <c r="P5" s="17">
        <v>215</v>
      </c>
    </row>
    <row r="6" spans="1:16" ht="15">
      <c r="A6" s="11">
        <v>5</v>
      </c>
      <c r="B6" s="12" t="s">
        <v>30</v>
      </c>
      <c r="C6" s="13" t="s">
        <v>31</v>
      </c>
      <c r="D6" s="12" t="s">
        <v>32</v>
      </c>
      <c r="E6" s="12" t="s">
        <v>33</v>
      </c>
      <c r="F6" s="12">
        <v>2006</v>
      </c>
      <c r="G6" s="12">
        <v>1</v>
      </c>
      <c r="H6" s="16">
        <f t="shared" si="0"/>
        <v>232.17</v>
      </c>
      <c r="I6" s="14">
        <v>267</v>
      </c>
      <c r="J6" s="15"/>
      <c r="K6" s="15"/>
      <c r="L6" s="15"/>
      <c r="M6" s="12" t="s">
        <v>15</v>
      </c>
      <c r="N6" s="16" t="s">
        <v>16</v>
      </c>
      <c r="O6" s="15" t="s">
        <v>17</v>
      </c>
      <c r="P6" s="17">
        <v>215</v>
      </c>
    </row>
    <row r="7" spans="1:16" ht="83.25" customHeight="1">
      <c r="A7" s="11">
        <v>6</v>
      </c>
      <c r="B7" s="12" t="s">
        <v>34</v>
      </c>
      <c r="C7" s="13" t="s">
        <v>35</v>
      </c>
      <c r="D7" s="12" t="s">
        <v>36</v>
      </c>
      <c r="E7" s="12" t="s">
        <v>37</v>
      </c>
      <c r="F7" s="12">
        <v>2004</v>
      </c>
      <c r="G7" s="12">
        <v>1</v>
      </c>
      <c r="H7" s="16">
        <f t="shared" si="0"/>
        <v>81.74</v>
      </c>
      <c r="I7" s="14">
        <v>94</v>
      </c>
      <c r="J7" s="15"/>
      <c r="K7" s="15"/>
      <c r="L7" s="15"/>
      <c r="M7" s="12" t="s">
        <v>15</v>
      </c>
      <c r="N7" s="16" t="s">
        <v>16</v>
      </c>
      <c r="O7" s="15" t="s">
        <v>17</v>
      </c>
      <c r="P7" s="17">
        <v>215</v>
      </c>
    </row>
    <row r="8" spans="4:12" ht="15">
      <c r="D8" s="23" t="s">
        <v>47</v>
      </c>
      <c r="E8" s="24"/>
      <c r="F8" s="25"/>
      <c r="G8" s="16">
        <f>SUM(G2:G7)</f>
        <v>6</v>
      </c>
      <c r="H8" s="20">
        <f>SUM(H2:H7)</f>
        <v>1222.6100000000001</v>
      </c>
      <c r="I8" s="16">
        <f>SUM(I2:I7)</f>
        <v>1406</v>
      </c>
      <c r="J8" s="16"/>
      <c r="K8" s="16"/>
      <c r="L8" s="16"/>
    </row>
    <row r="11" spans="2:6" ht="15">
      <c r="B11" s="19" t="s">
        <v>42</v>
      </c>
      <c r="C11" s="19"/>
      <c r="D11" s="19"/>
      <c r="E11" s="19"/>
      <c r="F11" s="21">
        <v>1222.61</v>
      </c>
    </row>
    <row r="12" spans="2:6" ht="15">
      <c r="B12" s="19" t="s">
        <v>43</v>
      </c>
      <c r="C12" s="19"/>
      <c r="D12" s="19"/>
      <c r="E12" s="19"/>
      <c r="F12" s="22">
        <v>1406</v>
      </c>
    </row>
    <row r="13" spans="2:6" ht="15">
      <c r="B13" s="19"/>
      <c r="C13" s="19"/>
      <c r="D13" s="19"/>
      <c r="E13" s="19"/>
      <c r="F13" s="19"/>
    </row>
    <row r="14" spans="2:6" ht="15">
      <c r="B14" s="19" t="s">
        <v>44</v>
      </c>
      <c r="C14" s="19"/>
      <c r="D14" s="19"/>
      <c r="E14" s="19"/>
      <c r="F14" s="19"/>
    </row>
    <row r="15" spans="2:6" ht="15">
      <c r="B15" s="19" t="s">
        <v>45</v>
      </c>
      <c r="C15" s="19"/>
      <c r="D15" s="19"/>
      <c r="E15" s="19"/>
      <c r="F15" s="19"/>
    </row>
    <row r="16" spans="2:6" ht="15">
      <c r="B16" s="19" t="s">
        <v>46</v>
      </c>
      <c r="C16" s="19"/>
      <c r="D16" s="19"/>
      <c r="E16" s="19"/>
      <c r="F16" s="19"/>
    </row>
  </sheetData>
  <mergeCells count="1">
    <mergeCell ref="D8:F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88IMdhvX/pH4Z6sDIPNzF8LPGgk=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VWonBdr0hP0sfBN1jgv0eiZQY2o=</DigestValue>
    </Reference>
  </SignedInfo>
  <SignatureValue>o9teJTJfTiko/4Uqf+ZbIqPxbofPtrTR2pNXIFHZIz9YP6OJFOfe05Gn0Uzrt+6rT0purE4c52b9
R1rUvM5GwsqswjkFUy5r27GjXc3u8rimGt3xN2qZbXcvzjq13/c7XVAfx3q9dWbtydIee7nAK1uo
OQoCgJZT54g3zJFidpx8h/UV2+JJ3ffJflpjPH9xoF1AHEudQeyeXoAdBhN3Acr81eKn/ZjV+t3v
VOCdaSW8fhsJ4Dp/OQz+Aj/HSaMjRZEDOnYr2aio3YJgYd8KCnmPOExJCBMkxaG6L/1jhiKtJzcM
ukhaPHXGdiwAvOpTvc7VmHhS/jrZDbOmupOBQQ==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+yFqHQam+8R4O8j/IXMP9Gz4eCA=</DigestValue>
      </Reference>
      <Reference URI="/xl/styles.xml?ContentType=application/vnd.openxmlformats-officedocument.spreadsheetml.styles+xml">
        <DigestMethod Algorithm="http://www.w3.org/2000/09/xmldsig#sha1"/>
        <DigestValue>0l7XdHEdtPRxg9dh+8R/PdqyZDo=</DigestValue>
      </Reference>
      <Reference URI="/xl/sharedStrings.xml?ContentType=application/vnd.openxmlformats-officedocument.spreadsheetml.sharedStrings+xml">
        <DigestMethod Algorithm="http://www.w3.org/2000/09/xmldsig#sha1"/>
        <DigestValue>ry52TnEB4MR6SSj8br6lpyNCZ/8=</DigestValue>
      </Reference>
      <Reference URI="/xl/drawings/vmlDrawing1.vml?ContentType=application/vnd.openxmlformats-officedocument.vmlDrawing">
        <DigestMethod Algorithm="http://www.w3.org/2000/09/xmldsig#sha1"/>
        <DigestValue>YU5Y1RN/NL3TY1iZMwITj7ZjNk4=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S6SD2yPVQWRWMISYampsxTP0juQ=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GSapQPI1zf+ILdeWqzmHVs9PJdI=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2013-06-18T07:01:38Z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2013-06-18T07:01:38Z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2013-06-04T07:46:06Z</dcterms:created>
  <dcterms:modified xsi:type="dcterms:W3CDTF">2013-06-18T05:18:02Z</dcterms:modified>
  <cp:category/>
  <cp:version/>
  <cp:contentType/>
  <cp:contentStatus/>
</cp:coreProperties>
</file>