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55" windowWidth="19440" windowHeight="11760" activeTab="0"/>
  </bookViews>
  <sheets>
    <sheet name="117_1171_G5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Q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R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S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<sst xmlns="http://schemas.openxmlformats.org/spreadsheetml/2006/main" count="60" uniqueCount="42">
  <si>
    <t xml:space="preserve">poř. č. </t>
  </si>
  <si>
    <t>Autor</t>
  </si>
  <si>
    <t>Název</t>
  </si>
  <si>
    <t>ISBN</t>
  </si>
  <si>
    <t>Vydavatel</t>
  </si>
  <si>
    <t>Počet kusů</t>
  </si>
  <si>
    <t>Objednavatel</t>
  </si>
  <si>
    <t>Hrazeno z:</t>
  </si>
  <si>
    <t>Fakturu převezme</t>
  </si>
  <si>
    <t>Kam evidovat</t>
  </si>
  <si>
    <t>Rejnuš, Oldřich</t>
  </si>
  <si>
    <t>Finanční trhy, 3. vyd</t>
  </si>
  <si>
    <t>978-80-7418-128-3</t>
  </si>
  <si>
    <t>Mgr.Daniela Dvořáková</t>
  </si>
  <si>
    <t xml:space="preserve">č. 1171/G5, název „Socioekonomické problémy současné společnosti“ </t>
  </si>
  <si>
    <t>Mgr. Daniela Dvořáková</t>
  </si>
  <si>
    <t>Schendelen, Rinus, Van</t>
  </si>
  <si>
    <t>Jak lobbovat v Evropské unii aneb Machiavelli v Bruselu</t>
  </si>
  <si>
    <t>Buchanan, J.M.</t>
  </si>
  <si>
    <t xml:space="preserve">Politika očima ekonoma </t>
  </si>
  <si>
    <t>80-86389-21-9</t>
  </si>
  <si>
    <t xml:space="preserve">Císař, O., Fiala, P. </t>
  </si>
  <si>
    <t>Obhajoba zájmů a transnacionální vztahy</t>
  </si>
  <si>
    <t>ISBN 80-210-3519-6</t>
  </si>
  <si>
    <t>Svět v nákupním košíku, sada tištěných materiálů</t>
  </si>
  <si>
    <t>http://obchod.nazemi.cz/cs/85-svet-v-nakupnim-kosiku-sada-tistenych-manualu-963265.html</t>
  </si>
  <si>
    <t>Kleinová, Naomi</t>
  </si>
  <si>
    <t>Bez loga</t>
  </si>
  <si>
    <t>ISBN 80-7363-010-9</t>
  </si>
  <si>
    <t>Předpokládaná cena za ks bez DPH</t>
  </si>
  <si>
    <t>Předpokládaná cena za ks vč. DPH</t>
  </si>
  <si>
    <t>80-86598-75-6</t>
  </si>
  <si>
    <t>Předpokládaná cena celkem bez DPH</t>
  </si>
  <si>
    <t>Předpokládaná cena celkem vč. DPH</t>
  </si>
  <si>
    <t>Celkem</t>
  </si>
  <si>
    <t>Nabídková cena celkem bez DPH</t>
  </si>
  <si>
    <t>DPH</t>
  </si>
  <si>
    <t>Nabídková cena celkem vč. DPH</t>
  </si>
  <si>
    <t>Částka DPH</t>
  </si>
  <si>
    <t>Nabídková cena za ks bez DPH</t>
  </si>
  <si>
    <t>Nabídková cena za ks včetně DPH</t>
  </si>
  <si>
    <t>Nabídková 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</si>
</sst>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i/>
      <sz val="9"/>
      <color rgb="FF000000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6" fillId="0" borderId="1" xfId="20" applyBorder="1" applyAlignment="1">
      <alignment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7" fillId="0" borderId="2" xfId="0" applyFont="1" applyBorder="1"/>
    <xf numFmtId="0" fontId="2" fillId="0" borderId="2" xfId="0" applyFont="1" applyBorder="1"/>
    <xf numFmtId="0" fontId="11" fillId="3" borderId="5" xfId="0" applyFont="1" applyFill="1" applyBorder="1" applyAlignment="1">
      <alignment horizontal="right" vertical="center"/>
    </xf>
    <xf numFmtId="0" fontId="0" fillId="0" borderId="2" xfId="0" applyBorder="1"/>
    <xf numFmtId="0" fontId="2" fillId="0" borderId="1" xfId="0" applyFont="1" applyFill="1" applyBorder="1"/>
    <xf numFmtId="0" fontId="10" fillId="0" borderId="0" xfId="0" applyFont="1"/>
    <xf numFmtId="8" fontId="10" fillId="0" borderId="0" xfId="0" applyNumberFormat="1" applyFont="1"/>
    <xf numFmtId="6" fontId="10" fillId="0" borderId="0" xfId="0" applyNumberFormat="1" applyFont="1"/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chod.nazemi.cz/cs/85-svet-v-nakupnim-kosiku-sada-tistenych-manualu-963265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"/>
  <sheetViews>
    <sheetView tabSelected="1" workbookViewId="0" topLeftCell="A1">
      <selection activeCell="O24" sqref="O24"/>
    </sheetView>
  </sheetViews>
  <sheetFormatPr defaultColWidth="9.140625" defaultRowHeight="15"/>
  <cols>
    <col min="2" max="2" width="38.140625" style="0" customWidth="1"/>
    <col min="3" max="3" width="42.28125" style="0" customWidth="1"/>
    <col min="4" max="4" width="15.421875" style="0" customWidth="1"/>
    <col min="7" max="7" width="12.140625" style="0" customWidth="1"/>
    <col min="9" max="9" width="9.421875" style="0" customWidth="1"/>
    <col min="10" max="10" width="12.00390625" style="0" customWidth="1"/>
    <col min="17" max="17" width="12.7109375" style="0" customWidth="1"/>
    <col min="18" max="18" width="19.140625" style="0" customWidth="1"/>
  </cols>
  <sheetData>
    <row r="1" spans="1:19" ht="72" thickBot="1">
      <c r="A1" s="1" t="s">
        <v>0</v>
      </c>
      <c r="B1" s="2" t="s">
        <v>1</v>
      </c>
      <c r="C1" s="3" t="s">
        <v>2</v>
      </c>
      <c r="D1" s="3" t="s">
        <v>3</v>
      </c>
      <c r="E1" s="22" t="s">
        <v>4</v>
      </c>
      <c r="F1" s="3" t="s">
        <v>5</v>
      </c>
      <c r="G1" s="4" t="s">
        <v>29</v>
      </c>
      <c r="H1" s="4" t="s">
        <v>30</v>
      </c>
      <c r="I1" s="4" t="s">
        <v>32</v>
      </c>
      <c r="J1" s="4" t="s">
        <v>33</v>
      </c>
      <c r="K1" s="23" t="s">
        <v>39</v>
      </c>
      <c r="L1" s="23" t="s">
        <v>40</v>
      </c>
      <c r="M1" s="23" t="s">
        <v>35</v>
      </c>
      <c r="N1" s="23" t="s">
        <v>38</v>
      </c>
      <c r="O1" s="23" t="s">
        <v>41</v>
      </c>
      <c r="P1" s="3" t="s">
        <v>6</v>
      </c>
      <c r="Q1" s="2" t="s">
        <v>7</v>
      </c>
      <c r="R1" s="2" t="s">
        <v>8</v>
      </c>
      <c r="S1" s="4" t="s">
        <v>9</v>
      </c>
    </row>
    <row r="2" spans="1:19" ht="15.75" thickBot="1">
      <c r="A2" s="5">
        <v>1</v>
      </c>
      <c r="B2" s="6" t="s">
        <v>10</v>
      </c>
      <c r="C2" s="6" t="s">
        <v>11</v>
      </c>
      <c r="D2" s="7" t="s">
        <v>12</v>
      </c>
      <c r="E2" s="6"/>
      <c r="F2" s="6">
        <v>1</v>
      </c>
      <c r="G2" s="6">
        <f>ROUND((H2*100/115),2)</f>
        <v>651.3</v>
      </c>
      <c r="H2" s="12">
        <v>749</v>
      </c>
      <c r="I2" s="6">
        <f>F2*G2</f>
        <v>651.3</v>
      </c>
      <c r="J2" s="6">
        <f>H2*F2</f>
        <v>749</v>
      </c>
      <c r="K2" s="6"/>
      <c r="L2" s="6"/>
      <c r="M2" s="6"/>
      <c r="N2" s="6"/>
      <c r="O2" s="6"/>
      <c r="P2" s="6" t="s">
        <v>13</v>
      </c>
      <c r="Q2" s="6" t="s">
        <v>14</v>
      </c>
      <c r="R2" s="6" t="s">
        <v>15</v>
      </c>
      <c r="S2" s="6">
        <v>117</v>
      </c>
    </row>
    <row r="3" spans="1:19" ht="15.75" thickBot="1">
      <c r="A3" s="5">
        <v>2</v>
      </c>
      <c r="B3" s="6" t="s">
        <v>16</v>
      </c>
      <c r="C3" s="6" t="s">
        <v>17</v>
      </c>
      <c r="D3" s="6" t="s">
        <v>31</v>
      </c>
      <c r="E3" s="6"/>
      <c r="F3" s="6">
        <v>1</v>
      </c>
      <c r="G3" s="6">
        <f>ROUND((H3*100/115),2)</f>
        <v>86.09</v>
      </c>
      <c r="H3" s="13">
        <v>99</v>
      </c>
      <c r="I3" s="6">
        <f aca="true" t="shared" si="0" ref="I3:I7">F3*G3</f>
        <v>86.09</v>
      </c>
      <c r="J3" s="6">
        <f aca="true" t="shared" si="1" ref="J3:J7">H3*F3</f>
        <v>99</v>
      </c>
      <c r="K3" s="8"/>
      <c r="L3" s="8"/>
      <c r="M3" s="8"/>
      <c r="N3" s="8"/>
      <c r="O3" s="8"/>
      <c r="P3" s="6" t="s">
        <v>13</v>
      </c>
      <c r="Q3" s="6" t="s">
        <v>14</v>
      </c>
      <c r="R3" s="6" t="s">
        <v>15</v>
      </c>
      <c r="S3" s="6">
        <v>117</v>
      </c>
    </row>
    <row r="4" spans="1:19" ht="15.75" thickBot="1">
      <c r="A4" s="5">
        <v>3</v>
      </c>
      <c r="B4" s="6" t="s">
        <v>18</v>
      </c>
      <c r="C4" s="9" t="s">
        <v>19</v>
      </c>
      <c r="D4" s="6" t="s">
        <v>20</v>
      </c>
      <c r="E4" s="6"/>
      <c r="F4" s="6">
        <v>1</v>
      </c>
      <c r="G4" s="6">
        <f aca="true" t="shared" si="2" ref="G4:G7">ROUND((H4*100/115),2)</f>
        <v>100.87</v>
      </c>
      <c r="H4" s="13">
        <v>116</v>
      </c>
      <c r="I4" s="6">
        <f t="shared" si="0"/>
        <v>100.87</v>
      </c>
      <c r="J4" s="6">
        <f t="shared" si="1"/>
        <v>116</v>
      </c>
      <c r="K4" s="8"/>
      <c r="L4" s="8"/>
      <c r="M4" s="8"/>
      <c r="N4" s="8"/>
      <c r="O4" s="8"/>
      <c r="P4" s="6" t="s">
        <v>13</v>
      </c>
      <c r="Q4" s="6" t="s">
        <v>14</v>
      </c>
      <c r="R4" s="6" t="s">
        <v>15</v>
      </c>
      <c r="S4" s="6">
        <v>117</v>
      </c>
    </row>
    <row r="5" spans="1:19" ht="15.75" thickBot="1">
      <c r="A5" s="5">
        <v>4</v>
      </c>
      <c r="B5" s="10" t="s">
        <v>21</v>
      </c>
      <c r="C5" s="9" t="s">
        <v>22</v>
      </c>
      <c r="D5" s="6" t="s">
        <v>23</v>
      </c>
      <c r="E5" s="6"/>
      <c r="F5" s="6">
        <v>1</v>
      </c>
      <c r="G5" s="6">
        <f t="shared" si="2"/>
        <v>163.48</v>
      </c>
      <c r="H5" s="13">
        <v>188</v>
      </c>
      <c r="I5" s="6">
        <f t="shared" si="0"/>
        <v>163.48</v>
      </c>
      <c r="J5" s="6">
        <f t="shared" si="1"/>
        <v>188</v>
      </c>
      <c r="K5" s="8"/>
      <c r="L5" s="8"/>
      <c r="M5" s="8"/>
      <c r="N5" s="8"/>
      <c r="O5" s="8"/>
      <c r="P5" s="6" t="s">
        <v>13</v>
      </c>
      <c r="Q5" s="6" t="s">
        <v>14</v>
      </c>
      <c r="R5" s="6" t="s">
        <v>15</v>
      </c>
      <c r="S5" s="6">
        <v>117</v>
      </c>
    </row>
    <row r="6" spans="1:19" ht="15.75" thickBot="1">
      <c r="A6" s="5">
        <v>5</v>
      </c>
      <c r="B6" s="6"/>
      <c r="C6" s="6" t="s">
        <v>24</v>
      </c>
      <c r="D6" s="6"/>
      <c r="E6" s="11" t="s">
        <v>25</v>
      </c>
      <c r="F6" s="6">
        <v>2</v>
      </c>
      <c r="G6" s="6">
        <f t="shared" si="2"/>
        <v>600</v>
      </c>
      <c r="H6" s="13">
        <v>690</v>
      </c>
      <c r="I6" s="6">
        <f t="shared" si="0"/>
        <v>1200</v>
      </c>
      <c r="J6" s="6">
        <f t="shared" si="1"/>
        <v>1380</v>
      </c>
      <c r="K6" s="8"/>
      <c r="L6" s="8"/>
      <c r="M6" s="8"/>
      <c r="N6" s="8"/>
      <c r="O6" s="8"/>
      <c r="P6" s="6" t="s">
        <v>13</v>
      </c>
      <c r="Q6" s="6" t="s">
        <v>14</v>
      </c>
      <c r="R6" s="6" t="s">
        <v>15</v>
      </c>
      <c r="S6" s="6">
        <v>117</v>
      </c>
    </row>
    <row r="7" spans="1:19" ht="15">
      <c r="A7" s="5">
        <v>6</v>
      </c>
      <c r="B7" s="6" t="s">
        <v>26</v>
      </c>
      <c r="C7" s="6" t="s">
        <v>27</v>
      </c>
      <c r="D7" s="14" t="s">
        <v>28</v>
      </c>
      <c r="E7" s="15"/>
      <c r="F7" s="15">
        <v>1</v>
      </c>
      <c r="G7" s="6">
        <f t="shared" si="2"/>
        <v>493.91</v>
      </c>
      <c r="H7" s="16">
        <v>568</v>
      </c>
      <c r="I7" s="15">
        <f t="shared" si="0"/>
        <v>493.91</v>
      </c>
      <c r="J7" s="15">
        <f t="shared" si="1"/>
        <v>568</v>
      </c>
      <c r="K7" s="17"/>
      <c r="L7" s="17"/>
      <c r="M7" s="17"/>
      <c r="N7" s="17"/>
      <c r="O7" s="17"/>
      <c r="P7" s="6" t="s">
        <v>13</v>
      </c>
      <c r="Q7" s="6" t="s">
        <v>14</v>
      </c>
      <c r="R7" s="6" t="s">
        <v>15</v>
      </c>
      <c r="S7" s="6">
        <v>117</v>
      </c>
    </row>
    <row r="8" spans="4:15" ht="15">
      <c r="D8" s="18" t="s">
        <v>34</v>
      </c>
      <c r="E8" s="8"/>
      <c r="F8" s="8">
        <f>SUM(F2:F7)</f>
        <v>7</v>
      </c>
      <c r="G8" s="8"/>
      <c r="H8" s="8"/>
      <c r="I8" s="18">
        <f>SUM(I2:I7)</f>
        <v>2695.6499999999996</v>
      </c>
      <c r="J8" s="18">
        <f>SUM(J2:J7)</f>
        <v>3100</v>
      </c>
      <c r="K8" s="8"/>
      <c r="L8" s="8"/>
      <c r="M8" s="8"/>
      <c r="N8" s="8"/>
      <c r="O8" s="8"/>
    </row>
    <row r="11" spans="2:3" ht="15">
      <c r="B11" s="19" t="s">
        <v>32</v>
      </c>
      <c r="C11" s="20">
        <v>2695.65</v>
      </c>
    </row>
    <row r="12" spans="2:3" ht="15">
      <c r="B12" s="19" t="s">
        <v>33</v>
      </c>
      <c r="C12" s="21">
        <v>3100</v>
      </c>
    </row>
    <row r="13" spans="2:3" ht="15">
      <c r="B13" s="19"/>
      <c r="C13" s="19"/>
    </row>
    <row r="14" spans="2:3" ht="15">
      <c r="B14" s="19" t="s">
        <v>35</v>
      </c>
      <c r="C14" s="19"/>
    </row>
    <row r="15" spans="2:3" ht="15">
      <c r="B15" s="19" t="s">
        <v>36</v>
      </c>
      <c r="C15" s="19"/>
    </row>
    <row r="16" spans="2:3" ht="15">
      <c r="B16" s="19" t="s">
        <v>37</v>
      </c>
      <c r="C16" s="19"/>
    </row>
  </sheetData>
  <hyperlinks>
    <hyperlink ref="E6" r:id="rId1" display="http://obchod.nazemi.cz/cs/85-svet-v-nakupnim-kosiku-sada-tistenych-manualu-963265.html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iuDWSAMww83HMkjCabibm6cHae0=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az+1i94z8suq7gtttFBmo6xpHAs=</DigestValue>
    </Reference>
  </SignedInfo>
  <SignatureValue>DaZUMkKf415JCsiXn5XSEx1cTnIiofwPnkZq9AFF+YSfvlK+aHq0cBmjnxAHQEyZMuDB9Md3mF73
O1VaTYszHV30EQ3zZ5RriDM32dSNkBhX0EIv+VVJ/7GemsN1R3AB29KXoLYXfD+mpo1Iandjio1L
Hn1I41WabbUZQCJpMm4RRq58A7flsLf33mzjWmCFIgmrW40r4bzHzGF5n2EUeiEDytP+HJq24Slt
yX5N0qaSVMXjlgOZhu10c/p90CBcL0J/DNSydZNuZQNDcPvmohj6eSHALvJd6pp/DenGimaOW1wp
dEVRYO/mHQ3gTgcMwGMn2yArnuTayiCAMEVctg==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cMamFKNu4oHIB96YScWE9ncejto=</DigestValue>
      </Reference>
      <Reference URI="/xl/styles.xml?ContentType=application/vnd.openxmlformats-officedocument.spreadsheetml.styles+xml">
        <DigestMethod Algorithm="http://www.w3.org/2000/09/xmldsig#sha1"/>
        <DigestValue>gJOijlLSVKysUeEtQsJTZv5dgOk=</DigestValue>
      </Reference>
      <Reference URI="/xl/sharedStrings.xml?ContentType=application/vnd.openxmlformats-officedocument.spreadsheetml.sharedStrings+xml">
        <DigestMethod Algorithm="http://www.w3.org/2000/09/xmldsig#sha1"/>
        <DigestValue>7AB8y47luHK7lY2VmEQmumzv2uw=</DigestValue>
      </Reference>
      <Reference URI="/xl/drawings/vmlDrawing1.vml?ContentType=application/vnd.openxmlformats-officedocument.vmlDrawing">
        <DigestMethod Algorithm="http://www.w3.org/2000/09/xmldsig#sha1"/>
        <DigestValue>c2/r9sIEd8SV9/MjZT7qMuvjACQ=</DigestValue>
      </Reference>
      <Reference URI="/xl/comments1.xml?ContentType=application/vnd.openxmlformats-officedocument.spreadsheetml.comments+xml">
        <DigestMethod Algorithm="http://www.w3.org/2000/09/xmldsig#sha1"/>
        <DigestValue>8PFBBL9bzAG+7y6F+bSuMHZ4X2c=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opJ3TlDtlztsH5mtz7T7qjkxfzw=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EYpwJ1yJXi7LM5MKsc9ROLMyJ9Q=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J+6LsOLhY08tJtxHsjaV4i20KAo=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2013-06-18T07:00:35Z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2013-06-18T07:00:35Z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2013-06-04T07:43:40Z</dcterms:created>
  <dcterms:modified xsi:type="dcterms:W3CDTF">2013-06-18T05:17:28Z</dcterms:modified>
  <cp:category/>
  <cp:version/>
  <cp:contentType/>
  <cp:contentStatus/>
</cp:coreProperties>
</file>