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defaultThemeVersion="124226"/>
  <bookViews>
    <workbookView xWindow="0" yWindow="0" windowWidth="19320" windowHeight="15480" tabRatio="686"/>
  </bookViews>
  <sheets>
    <sheet name="Technologie" sheetId="37" r:id="rId1"/>
  </sheets>
  <externalReferences>
    <externalReference r:id="rId2"/>
    <externalReference r:id="rId3"/>
  </externalReferences>
  <definedNames>
    <definedName name="ano_ne">[1]data!$S$1:$S$2</definedName>
    <definedName name="_xlnm.Print_Area" localSheetId="0">Technologie!$A$1:$AE$9</definedName>
    <definedName name="xxx">[2]data!$J$1:$J$14</definedName>
    <definedName name="zaměstnanci">[1]data!$L$1:$L$17</definedName>
  </definedNames>
  <calcPr calcId="145621"/>
</workbook>
</file>

<file path=xl/calcChain.xml><?xml version="1.0" encoding="utf-8"?>
<calcChain xmlns="http://schemas.openxmlformats.org/spreadsheetml/2006/main">
  <c r="X6" i="37" l="1"/>
  <c r="W6" i="37"/>
  <c r="Y6" i="37" s="1"/>
  <c r="Z6" i="37" s="1"/>
  <c r="AA6" i="37" s="1"/>
  <c r="S6" i="37"/>
  <c r="T6" i="37" s="1"/>
  <c r="U6" i="37" s="1"/>
  <c r="P6" i="37"/>
  <c r="AD6" i="37" s="1"/>
  <c r="AD9" i="37" s="1"/>
</calcChain>
</file>

<file path=xl/sharedStrings.xml><?xml version="1.0" encoding="utf-8"?>
<sst xmlns="http://schemas.openxmlformats.org/spreadsheetml/2006/main" count="26" uniqueCount="23">
  <si>
    <t>cena za mj</t>
  </si>
  <si>
    <t>množství</t>
  </si>
  <si>
    <t>cena celkem</t>
  </si>
  <si>
    <t>tl.</t>
  </si>
  <si>
    <t>š.</t>
  </si>
  <si>
    <t>d./v.</t>
  </si>
  <si>
    <t>orientační rozměr v mm</t>
  </si>
  <si>
    <t>název položky</t>
  </si>
  <si>
    <t>poř.    číslo</t>
  </si>
  <si>
    <t>popis</t>
  </si>
  <si>
    <t>místnost/NP</t>
  </si>
  <si>
    <t>položkový rozpis části :</t>
  </si>
  <si>
    <t>mj- ks, bm, m²</t>
  </si>
  <si>
    <t>kpl</t>
  </si>
  <si>
    <t>Inv.evidované</t>
  </si>
  <si>
    <t>Investice</t>
  </si>
  <si>
    <t>Neinvestice</t>
  </si>
  <si>
    <t>Sekční vrata</t>
  </si>
  <si>
    <t>PŘEHLED INVESTIC A NEINVESTIC CELKEM</t>
  </si>
  <si>
    <t>Pozn.:K vyplnění pouze žlutá  pole</t>
  </si>
  <si>
    <t xml:space="preserve">     Sekční vrata, rozměry: š:3040 x v1575, barva - bílá, design - bez prolisu líc, design - lamela bílá  rub, 2 x dálkové ovl, 1x pevné ovládání, včetně dodávky a montáže,  VIZ VÝKRES - D - SEKČNÍ VRATA</t>
  </si>
  <si>
    <t>šatna 1</t>
  </si>
  <si>
    <t>Úprava šatnových boxů obj. Z / II                                            část Technologie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</si>
</sst>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\ &quot;Kč&quot;_-;\-* #,##0\ &quot;Kč&quot;_-;_-* &quot;-&quot;??\ &quot;Kč&quot;_-;_-@_-"/>
    <numFmt numFmtId="165" formatCode="0.0%"/>
    <numFmt numFmtId="166" formatCode="#,##0\ &quot;Kč&quot;"/>
  </numFmts>
  <fonts count="1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color theme="1" tint="0.249977111117893"/>
      <name val="Arial"/>
      <family val="2"/>
      <charset val="238"/>
    </font>
    <font>
      <sz val="9"/>
      <color theme="1" tint="0.249977111117893"/>
      <name val="Arial"/>
      <family val="2"/>
      <charset val="238"/>
    </font>
    <font>
      <u/>
      <sz val="10"/>
      <color theme="1" tint="0.249977111117893"/>
      <name val="Arial"/>
      <family val="2"/>
      <charset val="238"/>
    </font>
    <font>
      <sz val="8"/>
      <color theme="1" tint="0.249977111117893"/>
      <name val="Arial"/>
      <family val="2"/>
      <charset val="238"/>
    </font>
    <font>
      <i/>
      <sz val="23"/>
      <color theme="1" tint="0.249977111117893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theme="0" tint="-0.249977111117893"/>
      </top>
      <bottom/>
      <diagonal/>
    </border>
    <border>
      <left/>
      <right style="thin">
        <color indexed="64"/>
      </right>
      <top/>
      <bottom/>
      <diagonal/>
    </border>
  </borders>
  <cellStyleXfs count="34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4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</cellStyleXfs>
  <cellXfs count="59">
    <xf numFmtId="0" fontId="0" fillId="0" borderId="0" xfId="0"/>
    <xf numFmtId="0" fontId="6" fillId="0" borderId="0" xfId="1" applyFont="1" applyAlignment="1" applyProtection="1">
      <alignment vertical="center"/>
    </xf>
    <xf numFmtId="0" fontId="4" fillId="0" borderId="0" xfId="3" applyFont="1" applyAlignment="1" applyProtection="1">
      <alignment vertical="center"/>
    </xf>
    <xf numFmtId="0" fontId="5" fillId="0" borderId="9" xfId="3" applyFont="1" applyBorder="1" applyAlignment="1" applyProtection="1">
      <alignment horizontal="center" vertical="center" wrapText="1"/>
    </xf>
    <xf numFmtId="1" fontId="5" fillId="0" borderId="3" xfId="3" applyNumberFormat="1" applyFont="1" applyBorder="1" applyAlignment="1" applyProtection="1">
      <alignment horizontal="center" vertical="center"/>
    </xf>
    <xf numFmtId="0" fontId="4" fillId="0" borderId="0" xfId="28" applyFont="1" applyAlignment="1" applyProtection="1">
      <alignment vertical="center"/>
    </xf>
    <xf numFmtId="0" fontId="12" fillId="2" borderId="0" xfId="28" applyFont="1" applyFill="1" applyBorder="1" applyAlignment="1" applyProtection="1">
      <alignment vertical="center"/>
    </xf>
    <xf numFmtId="0" fontId="11" fillId="2" borderId="0" xfId="28" applyFont="1" applyFill="1" applyBorder="1" applyAlignment="1" applyProtection="1">
      <alignment horizontal="right" vertical="center"/>
    </xf>
    <xf numFmtId="0" fontId="7" fillId="0" borderId="10" xfId="28" applyFont="1" applyBorder="1" applyAlignment="1" applyProtection="1">
      <alignment horizontal="center" vertical="center" wrapText="1"/>
    </xf>
    <xf numFmtId="0" fontId="7" fillId="0" borderId="10" xfId="28" applyFont="1" applyBorder="1" applyAlignment="1" applyProtection="1">
      <alignment horizontal="center" vertical="center"/>
    </xf>
    <xf numFmtId="0" fontId="7" fillId="0" borderId="0" xfId="28" applyFont="1" applyBorder="1" applyAlignment="1">
      <alignment horizontal="left" vertical="center"/>
    </xf>
    <xf numFmtId="0" fontId="7" fillId="0" borderId="0" xfId="28" applyFont="1" applyBorder="1" applyAlignment="1" applyProtection="1">
      <alignment horizontal="center" vertical="center"/>
    </xf>
    <xf numFmtId="0" fontId="2" fillId="0" borderId="0" xfId="28" applyFont="1"/>
    <xf numFmtId="0" fontId="8" fillId="0" borderId="0" xfId="28" applyFont="1" applyAlignment="1" applyProtection="1">
      <alignment vertical="center"/>
    </xf>
    <xf numFmtId="0" fontId="5" fillId="0" borderId="3" xfId="3" applyFont="1" applyBorder="1" applyAlignment="1" applyProtection="1">
      <alignment horizontal="center" vertical="center"/>
    </xf>
    <xf numFmtId="0" fontId="7" fillId="0" borderId="10" xfId="28" applyFont="1" applyBorder="1" applyAlignment="1">
      <alignment horizontal="left" vertical="center"/>
    </xf>
    <xf numFmtId="0" fontId="9" fillId="3" borderId="8" xfId="28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4" fillId="0" borderId="13" xfId="28" applyFont="1" applyBorder="1" applyAlignment="1" applyProtection="1">
      <alignment vertical="center"/>
    </xf>
    <xf numFmtId="165" fontId="4" fillId="0" borderId="13" xfId="3" applyNumberFormat="1" applyFont="1" applyBorder="1" applyAlignment="1" applyProtection="1">
      <alignment vertical="center"/>
    </xf>
    <xf numFmtId="166" fontId="4" fillId="0" borderId="13" xfId="3" applyNumberFormat="1" applyFont="1" applyBorder="1" applyAlignment="1" applyProtection="1">
      <alignment vertical="center"/>
    </xf>
    <xf numFmtId="166" fontId="4" fillId="0" borderId="13" xfId="5" applyNumberFormat="1" applyFont="1" applyBorder="1" applyAlignment="1" applyProtection="1">
      <alignment vertical="center"/>
    </xf>
    <xf numFmtId="10" fontId="4" fillId="0" borderId="13" xfId="3" applyNumberFormat="1" applyFont="1" applyBorder="1" applyAlignment="1" applyProtection="1">
      <alignment vertical="center"/>
    </xf>
    <xf numFmtId="0" fontId="4" fillId="0" borderId="13" xfId="3" applyFont="1" applyBorder="1" applyAlignment="1" applyProtection="1">
      <alignment vertical="center"/>
    </xf>
    <xf numFmtId="164" fontId="4" fillId="0" borderId="13" xfId="3" applyNumberFormat="1" applyFont="1" applyBorder="1" applyAlignment="1" applyProtection="1">
      <alignment vertical="center"/>
    </xf>
    <xf numFmtId="0" fontId="4" fillId="4" borderId="13" xfId="28" applyFont="1" applyFill="1" applyBorder="1" applyAlignment="1" applyProtection="1">
      <alignment vertical="center"/>
    </xf>
    <xf numFmtId="164" fontId="4" fillId="4" borderId="13" xfId="28" applyNumberFormat="1" applyFont="1" applyFill="1" applyBorder="1" applyAlignment="1" applyProtection="1">
      <alignment vertical="center"/>
    </xf>
    <xf numFmtId="0" fontId="7" fillId="0" borderId="0" xfId="28" applyFont="1" applyBorder="1" applyAlignment="1" applyProtection="1">
      <alignment horizontal="center" vertical="center" wrapText="1"/>
    </xf>
    <xf numFmtId="0" fontId="7" fillId="0" borderId="10" xfId="28" applyFont="1" applyBorder="1" applyAlignment="1">
      <alignment horizontal="left" vertical="center"/>
    </xf>
    <xf numFmtId="0" fontId="10" fillId="3" borderId="0" xfId="0" applyFont="1" applyFill="1" applyAlignment="1">
      <alignment horizontal="center" vertical="center" wrapText="1"/>
    </xf>
    <xf numFmtId="0" fontId="13" fillId="2" borderId="1" xfId="0" applyFont="1" applyFill="1" applyBorder="1" applyAlignment="1" applyProtection="1">
      <alignment horizontal="left" vertical="center"/>
    </xf>
    <xf numFmtId="0" fontId="9" fillId="3" borderId="8" xfId="28" applyFont="1" applyFill="1" applyBorder="1" applyAlignment="1" applyProtection="1">
      <alignment horizontal="center" vertical="center" wrapText="1"/>
    </xf>
    <xf numFmtId="0" fontId="9" fillId="3" borderId="9" xfId="28" applyFont="1" applyFill="1" applyBorder="1" applyAlignment="1" applyProtection="1">
      <alignment horizontal="center" vertical="center" wrapText="1"/>
    </xf>
    <xf numFmtId="0" fontId="9" fillId="3" borderId="3" xfId="28" applyFont="1" applyFill="1" applyBorder="1" applyAlignment="1" applyProtection="1">
      <alignment horizontal="center" vertical="center"/>
    </xf>
    <xf numFmtId="0" fontId="9" fillId="3" borderId="4" xfId="28" applyFont="1" applyFill="1" applyBorder="1" applyAlignment="1" applyProtection="1">
      <alignment horizontal="center" vertical="center"/>
    </xf>
    <xf numFmtId="0" fontId="9" fillId="3" borderId="10" xfId="28" applyFont="1" applyFill="1" applyBorder="1" applyAlignment="1" applyProtection="1">
      <alignment horizontal="center" vertical="center"/>
    </xf>
    <xf numFmtId="0" fontId="9" fillId="3" borderId="2" xfId="28" applyFont="1" applyFill="1" applyBorder="1" applyAlignment="1" applyProtection="1">
      <alignment horizontal="center" vertical="center"/>
    </xf>
    <xf numFmtId="0" fontId="9" fillId="3" borderId="0" xfId="28" applyFont="1" applyFill="1" applyBorder="1" applyAlignment="1" applyProtection="1">
      <alignment horizontal="center" vertical="center"/>
    </xf>
    <xf numFmtId="0" fontId="9" fillId="3" borderId="5" xfId="28" applyFont="1" applyFill="1" applyBorder="1" applyAlignment="1" applyProtection="1">
      <alignment horizontal="center" vertical="center"/>
    </xf>
    <xf numFmtId="0" fontId="9" fillId="3" borderId="6" xfId="28" applyFont="1" applyFill="1" applyBorder="1" applyAlignment="1" applyProtection="1">
      <alignment horizontal="center" vertical="center"/>
    </xf>
    <xf numFmtId="0" fontId="9" fillId="3" borderId="1" xfId="28" applyFont="1" applyFill="1" applyBorder="1" applyAlignment="1" applyProtection="1">
      <alignment horizontal="center" vertical="center"/>
    </xf>
    <xf numFmtId="0" fontId="9" fillId="3" borderId="7" xfId="28" applyFont="1" applyFill="1" applyBorder="1" applyAlignment="1" applyProtection="1">
      <alignment horizontal="center" vertical="center"/>
    </xf>
    <xf numFmtId="0" fontId="9" fillId="3" borderId="3" xfId="28" applyFont="1" applyFill="1" applyBorder="1" applyAlignment="1" applyProtection="1">
      <alignment horizontal="center" vertical="center" wrapText="1"/>
    </xf>
    <xf numFmtId="0" fontId="9" fillId="3" borderId="11" xfId="28" applyFont="1" applyFill="1" applyBorder="1" applyAlignment="1" applyProtection="1">
      <alignment horizontal="center" vertical="center"/>
    </xf>
    <xf numFmtId="0" fontId="9" fillId="3" borderId="13" xfId="28" applyFont="1" applyFill="1" applyBorder="1" applyAlignment="1" applyProtection="1">
      <alignment horizontal="center" vertical="center" wrapText="1"/>
    </xf>
    <xf numFmtId="0" fontId="8" fillId="0" borderId="0" xfId="28" applyFont="1" applyAlignment="1" applyProtection="1">
      <alignment horizontal="center" vertical="center"/>
    </xf>
    <xf numFmtId="0" fontId="7" fillId="0" borderId="0" xfId="28" applyFont="1" applyBorder="1" applyAlignment="1">
      <alignment horizontal="left" vertical="center"/>
    </xf>
    <xf numFmtId="0" fontId="7" fillId="0" borderId="10" xfId="28" applyFont="1" applyBorder="1" applyAlignment="1">
      <alignment horizontal="left" vertical="center"/>
    </xf>
    <xf numFmtId="0" fontId="5" fillId="0" borderId="3" xfId="3" applyFont="1" applyBorder="1" applyAlignment="1" applyProtection="1">
      <alignment horizontal="center" vertical="center"/>
    </xf>
    <xf numFmtId="0" fontId="14" fillId="0" borderId="3" xfId="3" applyFont="1" applyBorder="1" applyAlignment="1" applyProtection="1">
      <alignment horizontal="center" vertical="center" wrapText="1"/>
    </xf>
    <xf numFmtId="164" fontId="5" fillId="5" borderId="11" xfId="2" applyNumberFormat="1" applyFont="1" applyFill="1" applyBorder="1" applyAlignment="1" applyProtection="1">
      <alignment horizontal="center" vertical="center"/>
      <protection locked="0"/>
    </xf>
    <xf numFmtId="164" fontId="5" fillId="5" borderId="12" xfId="2" applyNumberFormat="1" applyFont="1" applyFill="1" applyBorder="1" applyAlignment="1" applyProtection="1">
      <alignment horizontal="center" vertical="center"/>
      <protection locked="0"/>
    </xf>
    <xf numFmtId="164" fontId="5" fillId="0" borderId="3" xfId="2" applyNumberFormat="1" applyFont="1" applyBorder="1" applyAlignment="1" applyProtection="1">
      <alignment horizontal="center" vertical="center"/>
    </xf>
    <xf numFmtId="164" fontId="5" fillId="0" borderId="0" xfId="2" applyNumberFormat="1" applyFont="1" applyBorder="1" applyAlignment="1" applyProtection="1">
      <alignment horizontal="center" vertical="center"/>
    </xf>
    <xf numFmtId="164" fontId="7" fillId="0" borderId="0" xfId="2" applyNumberFormat="1" applyFont="1" applyBorder="1" applyAlignment="1" applyProtection="1">
      <alignment horizontal="center" vertical="center"/>
    </xf>
    <xf numFmtId="164" fontId="5" fillId="0" borderId="10" xfId="2" applyNumberFormat="1" applyFont="1" applyBorder="1" applyAlignment="1" applyProtection="1">
      <alignment horizontal="center" vertical="center"/>
    </xf>
    <xf numFmtId="164" fontId="7" fillId="0" borderId="10" xfId="2" applyNumberFormat="1" applyFont="1" applyBorder="1" applyAlignment="1" applyProtection="1">
      <alignment horizontal="center" vertical="center"/>
    </xf>
    <xf numFmtId="164" fontId="7" fillId="0" borderId="14" xfId="2" applyNumberFormat="1" applyFont="1" applyBorder="1" applyAlignment="1" applyProtection="1">
      <alignment horizontal="center" vertical="center"/>
    </xf>
    <xf numFmtId="164" fontId="7" fillId="0" borderId="15" xfId="2" applyNumberFormat="1" applyFont="1" applyBorder="1" applyAlignment="1" applyProtection="1">
      <alignment horizontal="center" vertical="center"/>
    </xf>
  </cellXfs>
  <cellStyles count="34">
    <cellStyle name="čárky 2" xfId="5"/>
    <cellStyle name="čárky 2 2" xfId="7"/>
    <cellStyle name="čárky 2 2 2" xfId="8"/>
    <cellStyle name="čárky 2 2 3" xfId="9"/>
    <cellStyle name="čárky 2 3" xfId="10"/>
    <cellStyle name="čárky 2 3 2" xfId="11"/>
    <cellStyle name="čárky 2 4" xfId="12"/>
    <cellStyle name="Hypertextový odkaz" xfId="1" builtinId="8"/>
    <cellStyle name="Hypertextový odkaz 2" xfId="13"/>
    <cellStyle name="Měna" xfId="2" builtinId="4"/>
    <cellStyle name="Měna 2" xfId="14"/>
    <cellStyle name="Měna 2 2" xfId="15"/>
    <cellStyle name="Měna 2 3" xfId="16"/>
    <cellStyle name="Měna 3" xfId="17"/>
    <cellStyle name="Měna 3 2" xfId="18"/>
    <cellStyle name="Měna 3 3" xfId="19"/>
    <cellStyle name="Měna 4" xfId="20"/>
    <cellStyle name="měny 2" xfId="21"/>
    <cellStyle name="měny 2 2" xfId="22"/>
    <cellStyle name="měny 2 2 2" xfId="23"/>
    <cellStyle name="měny 2 3" xfId="24"/>
    <cellStyle name="měny 2 4" xfId="25"/>
    <cellStyle name="Normální" xfId="0" builtinId="0"/>
    <cellStyle name="normální 2" xfId="3"/>
    <cellStyle name="normální 2 2" xfId="26"/>
    <cellStyle name="normální 3" xfId="6"/>
    <cellStyle name="Normální 3 2" xfId="27"/>
    <cellStyle name="Normální 3 3" xfId="28"/>
    <cellStyle name="Normální 3 3 2" xfId="29"/>
    <cellStyle name="Normální 3 3 3" xfId="30"/>
    <cellStyle name="Normální 3 4" xfId="31"/>
    <cellStyle name="normální 4" xfId="32"/>
    <cellStyle name="Normální 5" xfId="33"/>
    <cellStyle name="procent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002-OBCHOD_dokumenty\OR_objedn&#225;vka%20realizac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Users\Mira\Desktop\108VO14MA-vyhodnocen&#237;%20nov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OR"/>
      <sheetName val="Finance"/>
      <sheetName val="finance na zakázku"/>
      <sheetName val="výroba - technická zpráva"/>
      <sheetName val="tiskopis předávací protokol"/>
      <sheetName val="předávací protokol spotřebiče"/>
      <sheetName val="tiskopis převzetí-předání místa"/>
      <sheetName val="tiskopis převzetí-předání SUB"/>
      <sheetName val="tiskopis prohlášení k 15% DPH"/>
      <sheetName val="výroba - harmonogram prací"/>
    </sheetNames>
    <sheetDataSet>
      <sheetData sheetId="0">
        <row r="1">
          <cell r="L1" t="str">
            <v>Robert Matula</v>
          </cell>
          <cell r="S1" t="str">
            <v>ANO</v>
          </cell>
        </row>
        <row r="2">
          <cell r="L2" t="str">
            <v>Bohumír Novotný</v>
          </cell>
          <cell r="S2" t="str">
            <v>NE</v>
          </cell>
        </row>
        <row r="3">
          <cell r="L3" t="str">
            <v>Radka Kučerová</v>
          </cell>
        </row>
        <row r="4">
          <cell r="L4" t="str">
            <v>Johana Trnková</v>
          </cell>
        </row>
        <row r="5">
          <cell r="L5" t="str">
            <v>Karel Mostovský</v>
          </cell>
        </row>
        <row r="6">
          <cell r="L6" t="str">
            <v>Petr Štěpánek</v>
          </cell>
        </row>
        <row r="7">
          <cell r="L7" t="str">
            <v>Jan Kolofík</v>
          </cell>
        </row>
        <row r="8">
          <cell r="L8" t="str">
            <v>Lukáš Ležatka</v>
          </cell>
        </row>
        <row r="9">
          <cell r="L9" t="str">
            <v>Marcela Kučerová</v>
          </cell>
        </row>
        <row r="10">
          <cell r="L10" t="str">
            <v>Ludmila Šebelová</v>
          </cell>
        </row>
        <row r="11">
          <cell r="L11" t="str">
            <v>Eva Matěnová-Kocmanová</v>
          </cell>
        </row>
        <row r="12">
          <cell r="L12" t="str">
            <v>Kateřina Voráčová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ekonomika"/>
      <sheetName val="vyhodnocení"/>
    </sheetNames>
    <sheetDataSet>
      <sheetData sheetId="0">
        <row r="1">
          <cell r="B1" t="str">
            <v>hotově</v>
          </cell>
          <cell r="J1" t="str">
            <v>1 den</v>
          </cell>
        </row>
        <row r="2">
          <cell r="J2" t="str">
            <v>2 dny</v>
          </cell>
        </row>
        <row r="3">
          <cell r="J3" t="str">
            <v>3 dny</v>
          </cell>
        </row>
        <row r="4">
          <cell r="J4" t="str">
            <v>4 dny</v>
          </cell>
        </row>
        <row r="5">
          <cell r="J5" t="str">
            <v>5 dní</v>
          </cell>
        </row>
        <row r="6">
          <cell r="J6" t="str">
            <v>6 dní</v>
          </cell>
        </row>
        <row r="7">
          <cell r="J7" t="str">
            <v>7 dní</v>
          </cell>
        </row>
        <row r="8">
          <cell r="J8" t="str">
            <v>14 dní</v>
          </cell>
        </row>
        <row r="9">
          <cell r="J9" t="str">
            <v>30 dní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3"/>
  <sheetViews>
    <sheetView showGridLines="0" tabSelected="1" view="pageLayout" zoomScaleNormal="100" zoomScaleSheetLayoutView="100" workbookViewId="0">
      <selection sqref="A1:Q1"/>
    </sheetView>
  </sheetViews>
  <sheetFormatPr defaultColWidth="9.140625" defaultRowHeight="12.75" x14ac:dyDescent="0.2"/>
  <cols>
    <col min="1" max="1" width="4.28515625" style="5" customWidth="1"/>
    <col min="2" max="2" width="8.7109375" style="5" customWidth="1"/>
    <col min="3" max="4" width="5.7109375" style="5" customWidth="1"/>
    <col min="5" max="5" width="5" style="5" customWidth="1"/>
    <col min="6" max="7" width="8.7109375" style="5" customWidth="1"/>
    <col min="8" max="8" width="8.42578125" style="5" customWidth="1"/>
    <col min="9" max="9" width="4.7109375" style="5" customWidth="1"/>
    <col min="10" max="10" width="4.85546875" style="5" customWidth="1"/>
    <col min="11" max="11" width="5" style="5" customWidth="1"/>
    <col min="12" max="12" width="4.42578125" style="5" customWidth="1"/>
    <col min="13" max="13" width="5" style="5" customWidth="1"/>
    <col min="14" max="14" width="5.85546875" style="5" customWidth="1"/>
    <col min="15" max="15" width="7" style="5" customWidth="1"/>
    <col min="16" max="16" width="6.42578125" style="5" customWidth="1"/>
    <col min="17" max="17" width="4.42578125" style="5" customWidth="1"/>
    <col min="18" max="18" width="6.85546875" style="12" customWidth="1"/>
    <col min="19" max="29" width="0" style="12" hidden="1" customWidth="1"/>
    <col min="30" max="30" width="12" style="12" customWidth="1"/>
    <col min="31" max="31" width="10.7109375" style="12" customWidth="1"/>
    <col min="32" max="16384" width="9.140625" style="12"/>
  </cols>
  <sheetData>
    <row r="1" spans="1:31" s="17" customFormat="1" ht="24" customHeight="1" x14ac:dyDescent="0.2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</row>
    <row r="2" spans="1:31" s="17" customFormat="1" ht="23.1" customHeight="1" x14ac:dyDescent="0.2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</row>
    <row r="3" spans="1:31" s="5" customFormat="1" ht="15" customHeight="1" x14ac:dyDescent="0.2">
      <c r="A3" s="6"/>
      <c r="B3" s="6"/>
      <c r="C3" s="7" t="s">
        <v>11</v>
      </c>
      <c r="D3" s="30" t="s">
        <v>22</v>
      </c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</row>
    <row r="4" spans="1:31" s="5" customFormat="1" ht="13.9" customHeight="1" x14ac:dyDescent="0.2">
      <c r="A4" s="31" t="s">
        <v>8</v>
      </c>
      <c r="B4" s="33" t="s">
        <v>10</v>
      </c>
      <c r="C4" s="34" t="s">
        <v>7</v>
      </c>
      <c r="D4" s="35"/>
      <c r="E4" s="35"/>
      <c r="F4" s="34" t="s">
        <v>9</v>
      </c>
      <c r="G4" s="35"/>
      <c r="H4" s="38"/>
      <c r="I4" s="33" t="s">
        <v>6</v>
      </c>
      <c r="J4" s="33"/>
      <c r="K4" s="33"/>
      <c r="L4" s="42" t="s">
        <v>12</v>
      </c>
      <c r="M4" s="33" t="s">
        <v>0</v>
      </c>
      <c r="N4" s="33"/>
      <c r="O4" s="31" t="s">
        <v>1</v>
      </c>
      <c r="P4" s="33" t="s">
        <v>2</v>
      </c>
      <c r="Q4" s="43"/>
      <c r="R4" s="44" t="s">
        <v>14</v>
      </c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44" t="s">
        <v>15</v>
      </c>
      <c r="AE4" s="44" t="s">
        <v>16</v>
      </c>
    </row>
    <row r="5" spans="1:31" s="5" customFormat="1" ht="12.75" customHeight="1" x14ac:dyDescent="0.2">
      <c r="A5" s="32"/>
      <c r="B5" s="33"/>
      <c r="C5" s="36"/>
      <c r="D5" s="37"/>
      <c r="E5" s="37"/>
      <c r="F5" s="39"/>
      <c r="G5" s="40"/>
      <c r="H5" s="41"/>
      <c r="I5" s="16" t="s">
        <v>3</v>
      </c>
      <c r="J5" s="16" t="s">
        <v>4</v>
      </c>
      <c r="K5" s="16" t="s">
        <v>5</v>
      </c>
      <c r="L5" s="42"/>
      <c r="M5" s="33"/>
      <c r="N5" s="33"/>
      <c r="O5" s="32"/>
      <c r="P5" s="33"/>
      <c r="Q5" s="43"/>
      <c r="R5" s="44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44"/>
      <c r="AE5" s="44"/>
    </row>
    <row r="6" spans="1:31" s="2" customFormat="1" ht="203.25" customHeight="1" x14ac:dyDescent="0.2">
      <c r="A6" s="4">
        <v>1</v>
      </c>
      <c r="B6" s="3" t="s">
        <v>21</v>
      </c>
      <c r="C6" s="48" t="s">
        <v>17</v>
      </c>
      <c r="D6" s="48"/>
      <c r="E6" s="48"/>
      <c r="F6" s="49" t="s">
        <v>20</v>
      </c>
      <c r="G6" s="49"/>
      <c r="H6" s="49"/>
      <c r="I6" s="14"/>
      <c r="J6" s="14">
        <v>3040</v>
      </c>
      <c r="K6" s="14">
        <v>1575</v>
      </c>
      <c r="L6" s="14" t="s">
        <v>13</v>
      </c>
      <c r="M6" s="50"/>
      <c r="N6" s="51"/>
      <c r="O6" s="14">
        <v>2</v>
      </c>
      <c r="P6" s="52">
        <f>M6*O6</f>
        <v>0</v>
      </c>
      <c r="Q6" s="52"/>
      <c r="R6" s="19"/>
      <c r="S6" s="19" t="e">
        <f>IF(#REF!=20%,25%,IF(#REF!=25%,33.4%,IF(#REF!=30%,42.9%,IF(#REF!=35%,53.9%,IF(#REF!=40%,66.7%,IF(#REF!=45%,81.8%,IF(#REF!=50%,100%,)))))))</f>
        <v>#REF!</v>
      </c>
      <c r="T6" s="20" t="e">
        <f>#REF!*S6</f>
        <v>#REF!</v>
      </c>
      <c r="U6" s="20" t="e">
        <f>#REF!+T6</f>
        <v>#REF!</v>
      </c>
      <c r="V6" s="20"/>
      <c r="W6" s="21" t="e">
        <f>#REF!</f>
        <v>#REF!</v>
      </c>
      <c r="X6" s="22" t="e">
        <f>#REF!</f>
        <v>#REF!</v>
      </c>
      <c r="Y6" s="20" t="e">
        <f t="shared" ref="Y6" si="0">W6*X6</f>
        <v>#REF!</v>
      </c>
      <c r="Z6" s="20" t="e">
        <f>#REF!-Y6</f>
        <v>#REF!</v>
      </c>
      <c r="AA6" s="20" t="e">
        <f>Z6-#REF!</f>
        <v>#REF!</v>
      </c>
      <c r="AB6" s="23"/>
      <c r="AC6" s="23"/>
      <c r="AD6" s="24">
        <f>P6</f>
        <v>0</v>
      </c>
      <c r="AE6" s="23"/>
    </row>
    <row r="7" spans="1:31" s="5" customFormat="1" ht="19.5" customHeight="1" x14ac:dyDescent="0.2">
      <c r="A7" s="9"/>
      <c r="B7" s="8"/>
      <c r="C7" s="47"/>
      <c r="D7" s="47"/>
      <c r="E7" s="15"/>
      <c r="F7" s="28" t="s">
        <v>19</v>
      </c>
      <c r="G7" s="15"/>
      <c r="H7" s="15"/>
      <c r="I7" s="9"/>
      <c r="J7" s="9"/>
      <c r="K7" s="9"/>
      <c r="L7" s="9"/>
      <c r="M7" s="55"/>
      <c r="N7" s="55"/>
      <c r="O7" s="9"/>
      <c r="P7" s="56"/>
      <c r="Q7" s="57"/>
      <c r="R7" s="44" t="s">
        <v>14</v>
      </c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44" t="s">
        <v>15</v>
      </c>
      <c r="AE7" s="44" t="s">
        <v>16</v>
      </c>
    </row>
    <row r="8" spans="1:31" s="5" customFormat="1" ht="12" customHeight="1" x14ac:dyDescent="0.2">
      <c r="A8" s="11"/>
      <c r="B8" s="27"/>
      <c r="C8" s="46"/>
      <c r="D8" s="46"/>
      <c r="E8" s="10"/>
      <c r="F8" s="10"/>
      <c r="G8" s="10"/>
      <c r="H8" s="10"/>
      <c r="I8" s="11"/>
      <c r="J8" s="11"/>
      <c r="K8" s="11"/>
      <c r="L8" s="11"/>
      <c r="M8" s="53"/>
      <c r="N8" s="53"/>
      <c r="O8" s="11"/>
      <c r="P8" s="54"/>
      <c r="Q8" s="58"/>
      <c r="R8" s="44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44"/>
      <c r="AE8" s="44"/>
    </row>
    <row r="9" spans="1:31" s="5" customFormat="1" ht="30.75" customHeight="1" x14ac:dyDescent="0.2">
      <c r="A9" s="11"/>
      <c r="B9" s="27"/>
      <c r="C9" s="46"/>
      <c r="D9" s="46"/>
      <c r="E9" s="10"/>
      <c r="F9" s="10" t="s">
        <v>18</v>
      </c>
      <c r="G9" s="10"/>
      <c r="H9" s="10"/>
      <c r="I9" s="11"/>
      <c r="J9" s="11"/>
      <c r="K9" s="11"/>
      <c r="L9" s="11"/>
      <c r="M9" s="53"/>
      <c r="N9" s="53"/>
      <c r="O9" s="11"/>
      <c r="P9" s="54"/>
      <c r="Q9" s="54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6">
        <f>AD6</f>
        <v>0</v>
      </c>
      <c r="AE9" s="25"/>
    </row>
    <row r="10" spans="1:31" ht="29.25" x14ac:dyDescent="0.2"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4" spans="1:31" ht="29.25" x14ac:dyDescent="0.2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</row>
    <row r="16" spans="1:31" ht="29.25" x14ac:dyDescent="0.2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</row>
    <row r="30" spans="2:2" x14ac:dyDescent="0.2">
      <c r="B30" s="1"/>
    </row>
    <row r="31" spans="2:2" x14ac:dyDescent="0.2">
      <c r="B31" s="1"/>
    </row>
    <row r="33" spans="9:17" ht="29.25" x14ac:dyDescent="0.2">
      <c r="I33" s="45"/>
      <c r="J33" s="45"/>
      <c r="K33" s="45"/>
      <c r="L33" s="45"/>
      <c r="M33" s="45"/>
      <c r="N33" s="45"/>
      <c r="O33" s="45"/>
      <c r="P33" s="45"/>
      <c r="Q33" s="45"/>
    </row>
  </sheetData>
  <sheetProtection password="C88C" sheet="1" objects="1" scenarios="1"/>
  <mergeCells count="34">
    <mergeCell ref="I33:Q33"/>
    <mergeCell ref="M9:N9"/>
    <mergeCell ref="P9:Q9"/>
    <mergeCell ref="R7:R8"/>
    <mergeCell ref="AD7:AD8"/>
    <mergeCell ref="M7:N7"/>
    <mergeCell ref="P7:Q7"/>
    <mergeCell ref="M8:N8"/>
    <mergeCell ref="P8:Q8"/>
    <mergeCell ref="R4:R5"/>
    <mergeCell ref="AD4:AD5"/>
    <mergeCell ref="AE4:AE5"/>
    <mergeCell ref="A14:Q14"/>
    <mergeCell ref="A16:Q16"/>
    <mergeCell ref="AE7:AE8"/>
    <mergeCell ref="C8:D8"/>
    <mergeCell ref="C9:D9"/>
    <mergeCell ref="C7:D7"/>
    <mergeCell ref="C6:E6"/>
    <mergeCell ref="F6:H6"/>
    <mergeCell ref="M6:N6"/>
    <mergeCell ref="P6:Q6"/>
    <mergeCell ref="A1:Q1"/>
    <mergeCell ref="A2:Q2"/>
    <mergeCell ref="D3:Q3"/>
    <mergeCell ref="A4:A5"/>
    <mergeCell ref="B4:B5"/>
    <mergeCell ref="C4:E5"/>
    <mergeCell ref="F4:H5"/>
    <mergeCell ref="I4:K4"/>
    <mergeCell ref="L4:L5"/>
    <mergeCell ref="M4:N5"/>
    <mergeCell ref="O4:O5"/>
    <mergeCell ref="P4:Q5"/>
  </mergeCells>
  <pageMargins left="0.23622047244094491" right="0.23622047244094491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Technologie</vt:lpstr>
      <vt:lpstr>Technologie!Oblast_tisku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Acer1</dc:creator>
  <cp:lastModifiedBy>Zoja Šťastná</cp:lastModifiedBy>
  <cp:lastPrinted>2016-06-09T11:17:55Z</cp:lastPrinted>
  <dcterms:created xsi:type="dcterms:W3CDTF">2007-07-14T09:30:32Z</dcterms:created>
  <dcterms:modified xsi:type="dcterms:W3CDTF">2017-07-04T13:26:17Z</dcterms:modified>
</cp:coreProperties>
</file>