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296" windowWidth="25545" windowHeight="13050" activeTab="0"/>
  </bookViews>
  <sheets>
    <sheet name="OOPP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<sst xmlns="http://schemas.openxmlformats.org/spreadsheetml/2006/main" count="105" uniqueCount="104">
  <si>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Ochrana rukou</t>
  </si>
  <si>
    <t>Ochrana nohou</t>
  </si>
  <si>
    <t>Ochrana těla</t>
  </si>
  <si>
    <t>První pomoc</t>
  </si>
  <si>
    <t>Ochrana hlavy, sluchu, zraku a dýchacích orgánů</t>
  </si>
  <si>
    <t>Hygienická ústní rouška na ochranu obličeje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</si>
  <si>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</si>
  <si>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</si>
  <si>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</si>
  <si>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</si>
  <si>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</si>
  <si>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rouška obličejová</t>
    </r>
    <r>
      <rPr>
        <sz val="10"/>
        <rFont val="Arial"/>
        <family val="2"/>
      </rPr>
      <t xml:space="preserve"> - pro práci v prašném prostředí, 200g/m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tvarovaná, bez ventilku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</si>
  <si>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</si>
  <si>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</si>
  <si>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</si>
  <si>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</si>
  <si>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</si>
  <si>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</si>
  <si>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</si>
  <si>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</si>
  <si>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</si>
  <si>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</si>
  <si>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</si>
  <si>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</si>
  <si>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</si>
  <si>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</si>
  <si>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</si>
  <si>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</si>
  <si>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</si>
  <si>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</si>
  <si>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</si>
  <si>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</si>
  <si>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</si>
  <si>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</si>
  <si>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</si>
  <si>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</si>
  <si>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</si>
  <si>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</si>
  <si>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</si>
  <si>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</si>
  <si>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</si>
  <si>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</si>
  <si>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</si>
  <si>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</si>
  <si>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</si>
  <si>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</si>
  <si>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</si>
  <si>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</si>
  <si>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</si>
  <si>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</si>
  <si>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</si>
  <si>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</si>
  <si>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r>
      <t>návleky na boty</t>
    </r>
    <r>
      <rPr>
        <sz val="10"/>
        <rFont val="Arial"/>
        <family val="2"/>
      </rPr>
      <t xml:space="preserve"> - jednorázové igelitové návleky, velikost: 15 x 41 cm (10 ks)</t>
    </r>
  </si>
  <si>
    <r>
      <t>protipořezové návleky na nohy</t>
    </r>
    <r>
      <rPr>
        <sz val="10"/>
        <rFont val="Arial"/>
        <family val="2"/>
      </rPr>
      <t xml:space="preserve"> - souprava neprořezných návleků dle ČSN EN 381 - 5. Požadavky Provedení A alternativně B,C. Třída odolnosti 1, (20 m/s). návleky ve 4 různých velikostech po 5 ks)</t>
    </r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</si>
  <si>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</si>
  <si>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</si>
  <si>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t>plášť bavlněný barevný s dlouhým rukávem - 3 kapsy, pásek na stáhnutí, materiál: bavlna 100 % balna 240 g/m2, různé velikosti, norma: EN 340</t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</si>
  <si>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</si>
  <si>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</si>
  <si>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</si>
  <si>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r>
      <t>*lodička</t>
    </r>
    <r>
      <rPr>
        <sz val="10"/>
        <rFont val="Arial"/>
        <family val="2"/>
      </rPr>
      <t xml:space="preserve"> - bílá, kuchařská,papírová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</si>
  <si>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</si>
  <si>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</si>
  <si>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</si>
  <si>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</si>
  <si>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</si>
  <si>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Ústěnka rouška jednorázová, pro práci v in vitro laboratoři /100 ks</t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</si>
  <si>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</si>
  <si>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</si>
  <si>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</si>
  <si>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</si>
  <si>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</si>
  <si>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</si>
  <si>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</si>
  <si>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helma jezdecká pro jízdu na koni</t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</si>
  <si>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</si>
  <si>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</si>
  <si>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</si>
  <si>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</si>
  <si>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dielektrické galoše</t>
    </r>
    <r>
      <rPr>
        <sz val="10"/>
        <rFont val="Arial"/>
        <family val="2"/>
      </rPr>
      <t xml:space="preserve"> - ochranná pomůcka pro práci a obsluhu na elektrotechnických zařízeních, dle ČSN EN 50110-1 a příslušných PNE. Použití dielektrických galoší je dáno obecně bezpečnostními předpisy, místními provozními a bezpečnostními přepisy a pracovními postupy. Určeno pro práci na napětí do 1 000V, unifikovaná velikost (pár)</t>
    </r>
  </si>
  <si>
    <t>Návleky na nohy nad kolena, s popruhy na připevnění k pásku, PVC, délka 70 cm (pár)</t>
  </si>
  <si>
    <t>Návleky extra, vysoké návleky na boty – jednorázové, polyetylen, průhledné, unifikovaná velikost (pár)</t>
  </si>
  <si>
    <t>PVC navleky na nohy s druky (pár)</t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</si>
  <si>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</si>
  <si>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</si>
  <si>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</si>
  <si>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návleky na boty</t>
    </r>
    <r>
      <rPr>
        <sz val="10"/>
        <rFont val="Arial"/>
        <family val="2"/>
      </rPr>
      <t xml:space="preserve"> - jednorázové igelitové návleky, zesílená podešev, extra odolné, velká velikost</t>
    </r>
  </si>
  <si>
    <t>Ochranný štít - s náhlavním nosičem, určený k ochraně očí a obličeje proti mechanickým a chemickým vlivům, umožňuje současné použití dioptrických brýlí</t>
  </si>
  <si>
    <t>Jednorázový plášť bílý ve větších velikostech min. XXXL</t>
  </si>
  <si>
    <t xml:space="preserve">Položka č. </t>
  </si>
  <si>
    <t>Specifikace předmětu (minimální požadavky)</t>
  </si>
  <si>
    <t>DPH v Kč</t>
  </si>
  <si>
    <t xml:space="preserve">požadovaný počet kusů </t>
  </si>
  <si>
    <t>Celková nabídková cena v Kč bez DPH:</t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</si>
  <si>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</si>
  <si>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t>Veškeré pracovní oděvy musí být vhodné pro praní při vysokých teplotách a v profesionálních prádelnách</t>
  </si>
  <si>
    <t>* Veškeré pracovní oděvy a obuv musí být vhodné pro gastronomické a stravovací provozy a splňovat atesty pro tyto provozy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</si>
  <si>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</si>
  <si>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</si>
  <si>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t>Nabídková cena celkem za položku v Kč bez DPH</t>
  </si>
  <si>
    <t>Nabídková cena za 1 kus dané položky v Kč bez DPH</t>
  </si>
  <si>
    <t>Nabídková cena za položku v Kč včetně DPH</t>
  </si>
  <si>
    <t>Veřejná zakázka: Rámcová dohoda na dodávky OOPP</t>
  </si>
  <si>
    <t>Příloha č. 1_Technická specifikace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</si>
</sst>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64" fontId="0" fillId="33" borderId="12" xfId="0" applyNumberFormat="1" applyFill="1" applyBorder="1" applyAlignment="1" applyProtection="1">
      <alignment horizontal="center" vertical="center" wrapText="1"/>
      <protection/>
    </xf>
    <xf numFmtId="164" fontId="0" fillId="33" borderId="13" xfId="0" applyNumberFormat="1" applyFont="1" applyFill="1" applyBorder="1" applyAlignment="1" applyProtection="1">
      <alignment horizontal="center" vertical="center"/>
      <protection/>
    </xf>
    <xf numFmtId="164" fontId="0" fillId="33" borderId="14" xfId="0" applyNumberFormat="1" applyFill="1" applyBorder="1" applyAlignment="1" applyProtection="1">
      <alignment horizontal="center" vertical="center" wrapText="1"/>
      <protection/>
    </xf>
    <xf numFmtId="4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33" borderId="15" xfId="0" applyNumberFormat="1" applyFill="1" applyBorder="1" applyAlignment="1" applyProtection="1">
      <alignment horizontal="center" vertical="center" wrapText="1"/>
      <protection/>
    </xf>
    <xf numFmtId="164" fontId="0" fillId="33" borderId="16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ill="1" applyBorder="1" applyAlignment="1" applyProtection="1">
      <alignment horizontal="center" vertical="center" wrapText="1"/>
      <protection/>
    </xf>
    <xf numFmtId="164" fontId="0" fillId="33" borderId="18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ill="1" applyBorder="1" applyAlignment="1" applyProtection="1">
      <alignment horizontal="center" vertical="center" wrapText="1"/>
      <protection/>
    </xf>
    <xf numFmtId="16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164" fontId="0" fillId="34" borderId="24" xfId="0" applyNumberFormat="1" applyFont="1" applyFill="1" applyBorder="1" applyAlignment="1" applyProtection="1">
      <alignment horizontal="center" vertical="center"/>
      <protection locked="0"/>
    </xf>
    <xf numFmtId="164" fontId="0" fillId="34" borderId="25" xfId="0" applyNumberFormat="1" applyFont="1" applyFill="1" applyBorder="1" applyAlignment="1" applyProtection="1">
      <alignment horizontal="center" vertical="center"/>
      <protection locked="0"/>
    </xf>
    <xf numFmtId="164" fontId="0" fillId="34" borderId="26" xfId="0" applyNumberFormat="1" applyFont="1" applyFill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164" fontId="0" fillId="34" borderId="16" xfId="0" applyNumberFormat="1" applyFont="1" applyFill="1" applyBorder="1" applyAlignment="1" applyProtection="1">
      <alignment horizontal="center" vertical="center"/>
      <protection locked="0"/>
    </xf>
    <xf numFmtId="164" fontId="0" fillId="34" borderId="18" xfId="0" applyNumberFormat="1" applyFont="1" applyFill="1" applyBorder="1" applyAlignment="1" applyProtection="1">
      <alignment horizontal="center" vertical="center"/>
      <protection locked="0"/>
    </xf>
    <xf numFmtId="164" fontId="0" fillId="34" borderId="29" xfId="0" applyNumberFormat="1" applyFont="1" applyFill="1" applyBorder="1" applyAlignment="1" applyProtection="1">
      <alignment horizontal="center" vertical="center"/>
      <protection locked="0"/>
    </xf>
    <xf numFmtId="164" fontId="0" fillId="34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34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36" xfId="0" applyNumberFormat="1" applyFont="1" applyFill="1" applyBorder="1" applyAlignment="1" applyProtection="1">
      <alignment horizontal="center" vertical="center"/>
      <protection locked="0"/>
    </xf>
    <xf numFmtId="4" fontId="0" fillId="34" borderId="37" xfId="0" applyNumberFormat="1" applyFont="1" applyFill="1" applyBorder="1" applyAlignment="1" applyProtection="1">
      <alignment horizontal="center" vertical="center"/>
      <protection locked="0"/>
    </xf>
    <xf numFmtId="164" fontId="0" fillId="34" borderId="38" xfId="0" applyNumberFormat="1" applyFont="1" applyFill="1" applyBorder="1" applyAlignment="1" applyProtection="1">
      <alignment horizontal="center" vertical="center"/>
      <protection locked="0"/>
    </xf>
    <xf numFmtId="164" fontId="0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" fontId="3" fillId="33" borderId="4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36" borderId="47" xfId="0" applyFont="1" applyFill="1" applyBorder="1" applyAlignment="1" applyProtection="1">
      <alignment vertical="center" wrapText="1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0" fillId="0" borderId="46" xfId="46" applyFont="1" applyFill="1" applyBorder="1" applyAlignment="1" applyProtection="1">
      <alignment vertical="center" wrapText="1"/>
      <protection/>
    </xf>
    <xf numFmtId="0" fontId="0" fillId="0" borderId="47" xfId="46" applyFont="1" applyFill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52" xfId="0" applyFont="1" applyFill="1" applyBorder="1" applyAlignment="1" applyProtection="1">
      <alignment horizontal="center" vertical="center" wrapText="1"/>
      <protection/>
    </xf>
    <xf numFmtId="0" fontId="4" fillId="35" borderId="53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horizontal="center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6" xfId="46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7" xfId="46" applyFont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0" fillId="0" borderId="48" xfId="0" applyFont="1" applyBorder="1" applyAlignment="1" applyProtection="1">
      <alignment vertical="center" wrapText="1"/>
      <protection/>
    </xf>
    <xf numFmtId="0" fontId="0" fillId="0" borderId="56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36" borderId="36" xfId="0" applyFont="1" applyFill="1" applyBorder="1" applyAlignment="1" applyProtection="1">
      <alignment vertical="center" wrapText="1"/>
      <protection/>
    </xf>
    <xf numFmtId="0" fontId="0" fillId="36" borderId="36" xfId="46" applyFont="1" applyFill="1" applyBorder="1" applyAlignment="1" applyProtection="1">
      <alignment vertical="center" wrapText="1"/>
      <protection/>
    </xf>
    <xf numFmtId="0" fontId="0" fillId="0" borderId="36" xfId="46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57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43" xfId="0" applyFont="1" applyFill="1" applyBorder="1" applyAlignment="1" applyProtection="1">
      <alignment horizontal="right" vertical="center"/>
      <protection/>
    </xf>
    <xf numFmtId="0" fontId="3" fillId="0" borderId="44" xfId="0" applyFont="1" applyFill="1" applyBorder="1" applyAlignment="1" applyProtection="1">
      <alignment horizontal="right" vertical="center"/>
      <protection/>
    </xf>
    <xf numFmtId="4" fontId="0" fillId="0" borderId="55" xfId="0" applyNumberForma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12.00390625" style="2" customWidth="1"/>
    <col min="2" max="2" width="61.140625" style="23" customWidth="1"/>
    <col min="3" max="3" width="21.421875" style="0" customWidth="1"/>
    <col min="4" max="4" width="23.140625" style="10" customWidth="1"/>
    <col min="5" max="5" width="19.00390625" style="2" customWidth="1"/>
    <col min="6" max="6" width="20.7109375" style="2" customWidth="1"/>
    <col min="7" max="7" width="24.57421875" style="2" customWidth="1"/>
    <col min="8" max="8" width="22.8515625" style="0" customWidth="1"/>
  </cols>
  <sheetData>
    <row r="1" spans="1:7" ht="15.75">
      <c r="A1" s="53"/>
      <c r="B1" s="54" t="s">
        <v>102</v>
      </c>
      <c r="C1" s="55"/>
      <c r="D1" s="59"/>
      <c r="E1" s="59"/>
      <c r="F1" s="59"/>
      <c r="G1" s="59"/>
    </row>
    <row r="2" spans="1:7" ht="27" customHeight="1" thickBot="1">
      <c r="A2" s="60"/>
      <c r="B2" s="22" t="s">
        <v>103</v>
      </c>
      <c r="C2" s="1"/>
      <c r="D2" s="56"/>
      <c r="E2" s="57"/>
      <c r="F2" s="57"/>
      <c r="G2" s="57"/>
    </row>
    <row r="3" spans="1:7" ht="60.75" customHeight="1" thickBot="1">
      <c r="A3" s="61" t="s">
        <v>89</v>
      </c>
      <c r="B3" s="3" t="s">
        <v>90</v>
      </c>
      <c r="C3" s="29" t="s">
        <v>92</v>
      </c>
      <c r="D3" s="29" t="s">
        <v>100</v>
      </c>
      <c r="E3" s="3" t="s">
        <v>99</v>
      </c>
      <c r="F3" s="4" t="s">
        <v>91</v>
      </c>
      <c r="G3" s="5" t="s">
        <v>101</v>
      </c>
    </row>
    <row r="4" spans="1:7" ht="28.5" customHeight="1" thickBot="1">
      <c r="A4" s="62" t="s">
        <v>4</v>
      </c>
      <c r="B4" s="63"/>
      <c r="C4" s="63"/>
      <c r="D4" s="63"/>
      <c r="E4" s="63"/>
      <c r="F4" s="63"/>
      <c r="G4" s="64"/>
    </row>
    <row r="5" spans="1:7" ht="25.5">
      <c r="A5" s="65">
        <v>1</v>
      </c>
      <c r="B5" s="66" t="s">
        <v>6</v>
      </c>
      <c r="C5" s="67">
        <v>22</v>
      </c>
      <c r="D5" s="33"/>
      <c r="E5" s="30">
        <f>D5*C5</f>
        <v>0</v>
      </c>
      <c r="F5" s="6">
        <f aca="true" t="shared" si="0" ref="F5:F66">E5*0.21</f>
        <v>0</v>
      </c>
      <c r="G5" s="7">
        <f>F5+E5</f>
        <v>0</v>
      </c>
    </row>
    <row r="6" spans="1:7" ht="19.5" customHeight="1">
      <c r="A6" s="68">
        <v>2</v>
      </c>
      <c r="B6" s="69" t="s">
        <v>7</v>
      </c>
      <c r="C6" s="70">
        <v>1</v>
      </c>
      <c r="D6" s="34"/>
      <c r="E6" s="31">
        <f aca="true" t="shared" si="1" ref="E6:E66">D6*C6</f>
        <v>0</v>
      </c>
      <c r="F6" s="6">
        <f t="shared" si="0"/>
        <v>0</v>
      </c>
      <c r="G6" s="7">
        <f aca="true" t="shared" si="2" ref="G6:G38">F6+E6</f>
        <v>0</v>
      </c>
    </row>
    <row r="7" spans="1:7" ht="27">
      <c r="A7" s="68">
        <v>3</v>
      </c>
      <c r="B7" s="69" t="s">
        <v>8</v>
      </c>
      <c r="C7" s="70">
        <v>60</v>
      </c>
      <c r="D7" s="34"/>
      <c r="E7" s="31">
        <f t="shared" si="1"/>
        <v>0</v>
      </c>
      <c r="F7" s="6">
        <f t="shared" si="0"/>
        <v>0</v>
      </c>
      <c r="G7" s="7">
        <f t="shared" si="2"/>
        <v>0</v>
      </c>
    </row>
    <row r="8" spans="1:7" ht="41.25" customHeight="1">
      <c r="A8" s="68">
        <v>4</v>
      </c>
      <c r="B8" s="69" t="s">
        <v>9</v>
      </c>
      <c r="C8" s="70">
        <v>1</v>
      </c>
      <c r="D8" s="34"/>
      <c r="E8" s="31">
        <f t="shared" si="1"/>
        <v>0</v>
      </c>
      <c r="F8" s="6">
        <f t="shared" si="0"/>
        <v>0</v>
      </c>
      <c r="G8" s="7">
        <f t="shared" si="2"/>
        <v>0</v>
      </c>
    </row>
    <row r="9" spans="1:7" ht="84" customHeight="1">
      <c r="A9" s="68">
        <v>5</v>
      </c>
      <c r="B9" s="69" t="s">
        <v>10</v>
      </c>
      <c r="C9" s="70">
        <v>25</v>
      </c>
      <c r="D9" s="34"/>
      <c r="E9" s="31">
        <f t="shared" si="1"/>
        <v>0</v>
      </c>
      <c r="F9" s="6">
        <f t="shared" si="0"/>
        <v>0</v>
      </c>
      <c r="G9" s="7">
        <f t="shared" si="2"/>
        <v>0</v>
      </c>
    </row>
    <row r="10" spans="1:7" ht="35.25" customHeight="1">
      <c r="A10" s="68">
        <v>6</v>
      </c>
      <c r="B10" s="71" t="s">
        <v>11</v>
      </c>
      <c r="C10" s="70">
        <v>315</v>
      </c>
      <c r="D10" s="34"/>
      <c r="E10" s="31">
        <f t="shared" si="1"/>
        <v>0</v>
      </c>
      <c r="F10" s="6">
        <f t="shared" si="0"/>
        <v>0</v>
      </c>
      <c r="G10" s="7">
        <f t="shared" si="2"/>
        <v>0</v>
      </c>
    </row>
    <row r="11" spans="1:7" ht="89.25">
      <c r="A11" s="68">
        <v>7</v>
      </c>
      <c r="B11" s="71" t="s">
        <v>12</v>
      </c>
      <c r="C11" s="70">
        <v>90</v>
      </c>
      <c r="D11" s="34"/>
      <c r="E11" s="31">
        <f t="shared" si="1"/>
        <v>0</v>
      </c>
      <c r="F11" s="6">
        <f t="shared" si="0"/>
        <v>0</v>
      </c>
      <c r="G11" s="7">
        <f t="shared" si="2"/>
        <v>0</v>
      </c>
    </row>
    <row r="12" spans="1:7" ht="63.75">
      <c r="A12" s="68">
        <v>8</v>
      </c>
      <c r="B12" s="71" t="s">
        <v>13</v>
      </c>
      <c r="C12" s="70">
        <v>3</v>
      </c>
      <c r="D12" s="34"/>
      <c r="E12" s="31">
        <f t="shared" si="1"/>
        <v>0</v>
      </c>
      <c r="F12" s="6">
        <f t="shared" si="0"/>
        <v>0</v>
      </c>
      <c r="G12" s="7">
        <f t="shared" si="2"/>
        <v>0</v>
      </c>
    </row>
    <row r="13" spans="1:7" ht="38.25">
      <c r="A13" s="68">
        <v>9</v>
      </c>
      <c r="B13" s="71" t="s">
        <v>87</v>
      </c>
      <c r="C13" s="70">
        <v>3</v>
      </c>
      <c r="D13" s="34"/>
      <c r="E13" s="31">
        <f t="shared" si="1"/>
        <v>0</v>
      </c>
      <c r="F13" s="6">
        <f t="shared" si="0"/>
        <v>0</v>
      </c>
      <c r="G13" s="7">
        <f t="shared" si="2"/>
        <v>0</v>
      </c>
    </row>
    <row r="14" spans="1:7" ht="25.5">
      <c r="A14" s="68">
        <v>10</v>
      </c>
      <c r="B14" s="69" t="s">
        <v>14</v>
      </c>
      <c r="C14" s="70">
        <v>8</v>
      </c>
      <c r="D14" s="34"/>
      <c r="E14" s="31">
        <f t="shared" si="1"/>
        <v>0</v>
      </c>
      <c r="F14" s="6">
        <f t="shared" si="0"/>
        <v>0</v>
      </c>
      <c r="G14" s="7">
        <f>F14+E14</f>
        <v>0</v>
      </c>
    </row>
    <row r="15" spans="1:7" ht="51">
      <c r="A15" s="68">
        <v>11</v>
      </c>
      <c r="B15" s="69" t="s">
        <v>15</v>
      </c>
      <c r="C15" s="70">
        <v>2</v>
      </c>
      <c r="D15" s="34"/>
      <c r="E15" s="31">
        <f t="shared" si="1"/>
        <v>0</v>
      </c>
      <c r="F15" s="6">
        <f t="shared" si="0"/>
        <v>0</v>
      </c>
      <c r="G15" s="7">
        <f t="shared" si="2"/>
        <v>0</v>
      </c>
    </row>
    <row r="16" spans="1:7" ht="76.5">
      <c r="A16" s="68">
        <v>12</v>
      </c>
      <c r="B16" s="69" t="s">
        <v>16</v>
      </c>
      <c r="C16" s="70">
        <v>13</v>
      </c>
      <c r="D16" s="34"/>
      <c r="E16" s="31">
        <f t="shared" si="1"/>
        <v>0</v>
      </c>
      <c r="F16" s="6">
        <f t="shared" si="0"/>
        <v>0</v>
      </c>
      <c r="G16" s="7">
        <f t="shared" si="2"/>
        <v>0</v>
      </c>
    </row>
    <row r="17" spans="1:7" ht="89.25">
      <c r="A17" s="68">
        <v>13</v>
      </c>
      <c r="B17" s="69" t="s">
        <v>17</v>
      </c>
      <c r="C17" s="70">
        <v>11</v>
      </c>
      <c r="D17" s="34"/>
      <c r="E17" s="31">
        <f t="shared" si="1"/>
        <v>0</v>
      </c>
      <c r="F17" s="6">
        <f t="shared" si="0"/>
        <v>0</v>
      </c>
      <c r="G17" s="7">
        <f t="shared" si="2"/>
        <v>0</v>
      </c>
    </row>
    <row r="18" spans="1:7" ht="25.5">
      <c r="A18" s="68">
        <v>14</v>
      </c>
      <c r="B18" s="69" t="s">
        <v>18</v>
      </c>
      <c r="C18" s="70">
        <v>13</v>
      </c>
      <c r="D18" s="34"/>
      <c r="E18" s="31">
        <f t="shared" si="1"/>
        <v>0</v>
      </c>
      <c r="F18" s="6">
        <f t="shared" si="0"/>
        <v>0</v>
      </c>
      <c r="G18" s="7">
        <f t="shared" si="2"/>
        <v>0</v>
      </c>
    </row>
    <row r="19" spans="1:7" ht="38.25">
      <c r="A19" s="68">
        <v>15</v>
      </c>
      <c r="B19" s="72" t="s">
        <v>19</v>
      </c>
      <c r="C19" s="70">
        <v>1</v>
      </c>
      <c r="D19" s="34"/>
      <c r="E19" s="31">
        <f t="shared" si="1"/>
        <v>0</v>
      </c>
      <c r="F19" s="6">
        <f t="shared" si="0"/>
        <v>0</v>
      </c>
      <c r="G19" s="7">
        <f t="shared" si="2"/>
        <v>0</v>
      </c>
    </row>
    <row r="20" spans="1:7" ht="76.5">
      <c r="A20" s="68">
        <v>16</v>
      </c>
      <c r="B20" s="72" t="s">
        <v>20</v>
      </c>
      <c r="C20" s="70">
        <v>3</v>
      </c>
      <c r="D20" s="34"/>
      <c r="E20" s="31">
        <f t="shared" si="1"/>
        <v>0</v>
      </c>
      <c r="F20" s="6">
        <f>E20*0.21</f>
        <v>0</v>
      </c>
      <c r="G20" s="7">
        <f t="shared" si="2"/>
        <v>0</v>
      </c>
    </row>
    <row r="21" spans="1:7" ht="38.25">
      <c r="A21" s="68">
        <v>17</v>
      </c>
      <c r="B21" s="72" t="s">
        <v>21</v>
      </c>
      <c r="C21" s="70">
        <v>15</v>
      </c>
      <c r="D21" s="34"/>
      <c r="E21" s="31">
        <f t="shared" si="1"/>
        <v>0</v>
      </c>
      <c r="F21" s="6">
        <f t="shared" si="0"/>
        <v>0</v>
      </c>
      <c r="G21" s="7">
        <f>F21+E21</f>
        <v>0</v>
      </c>
    </row>
    <row r="22" spans="1:7" ht="76.5">
      <c r="A22" s="68">
        <v>18</v>
      </c>
      <c r="B22" s="72" t="s">
        <v>22</v>
      </c>
      <c r="C22" s="70">
        <v>25</v>
      </c>
      <c r="D22" s="34"/>
      <c r="E22" s="31">
        <f t="shared" si="1"/>
        <v>0</v>
      </c>
      <c r="F22" s="6">
        <f t="shared" si="0"/>
        <v>0</v>
      </c>
      <c r="G22" s="7">
        <f t="shared" si="2"/>
        <v>0</v>
      </c>
    </row>
    <row r="23" spans="1:7" ht="103.5">
      <c r="A23" s="68">
        <v>19</v>
      </c>
      <c r="B23" s="73" t="s">
        <v>23</v>
      </c>
      <c r="C23" s="70">
        <v>8</v>
      </c>
      <c r="D23" s="34"/>
      <c r="E23" s="31">
        <f t="shared" si="1"/>
        <v>0</v>
      </c>
      <c r="F23" s="6">
        <f t="shared" si="0"/>
        <v>0</v>
      </c>
      <c r="G23" s="7">
        <f t="shared" si="2"/>
        <v>0</v>
      </c>
    </row>
    <row r="24" spans="1:7" ht="25.5">
      <c r="A24" s="68">
        <v>20</v>
      </c>
      <c r="B24" s="72" t="s">
        <v>24</v>
      </c>
      <c r="C24" s="70">
        <v>1</v>
      </c>
      <c r="D24" s="34"/>
      <c r="E24" s="31">
        <f t="shared" si="1"/>
        <v>0</v>
      </c>
      <c r="F24" s="6">
        <f t="shared" si="0"/>
        <v>0</v>
      </c>
      <c r="G24" s="7">
        <f t="shared" si="2"/>
        <v>0</v>
      </c>
    </row>
    <row r="25" spans="1:7" ht="25.5">
      <c r="A25" s="68">
        <v>21</v>
      </c>
      <c r="B25" s="72" t="s">
        <v>25</v>
      </c>
      <c r="C25" s="70">
        <v>1</v>
      </c>
      <c r="D25" s="34"/>
      <c r="E25" s="31">
        <f t="shared" si="1"/>
        <v>0</v>
      </c>
      <c r="F25" s="6">
        <f t="shared" si="0"/>
        <v>0</v>
      </c>
      <c r="G25" s="7">
        <f t="shared" si="2"/>
        <v>0</v>
      </c>
    </row>
    <row r="26" spans="1:7" ht="38.25">
      <c r="A26" s="68">
        <v>22</v>
      </c>
      <c r="B26" s="74" t="s">
        <v>26</v>
      </c>
      <c r="C26" s="70">
        <v>17</v>
      </c>
      <c r="D26" s="34"/>
      <c r="E26" s="31">
        <f t="shared" si="1"/>
        <v>0</v>
      </c>
      <c r="F26" s="6">
        <f t="shared" si="0"/>
        <v>0</v>
      </c>
      <c r="G26" s="7">
        <f t="shared" si="2"/>
        <v>0</v>
      </c>
    </row>
    <row r="27" spans="1:7" ht="42" customHeight="1">
      <c r="A27" s="68">
        <v>23</v>
      </c>
      <c r="B27" s="75" t="s">
        <v>27</v>
      </c>
      <c r="C27" s="70">
        <v>33</v>
      </c>
      <c r="D27" s="34"/>
      <c r="E27" s="31">
        <f t="shared" si="1"/>
        <v>0</v>
      </c>
      <c r="F27" s="6">
        <f t="shared" si="0"/>
        <v>0</v>
      </c>
      <c r="G27" s="7">
        <f t="shared" si="2"/>
        <v>0</v>
      </c>
    </row>
    <row r="28" spans="1:7" ht="12.75">
      <c r="A28" s="68">
        <v>24</v>
      </c>
      <c r="B28" s="75" t="s">
        <v>74</v>
      </c>
      <c r="C28" s="70">
        <v>2</v>
      </c>
      <c r="D28" s="34"/>
      <c r="E28" s="31">
        <f t="shared" si="1"/>
        <v>0</v>
      </c>
      <c r="F28" s="6">
        <f t="shared" si="0"/>
        <v>0</v>
      </c>
      <c r="G28" s="7">
        <f t="shared" si="2"/>
        <v>0</v>
      </c>
    </row>
    <row r="29" spans="1:7" ht="12.75">
      <c r="A29" s="68">
        <v>25</v>
      </c>
      <c r="B29" s="75" t="s">
        <v>28</v>
      </c>
      <c r="C29" s="70">
        <v>10</v>
      </c>
      <c r="D29" s="34"/>
      <c r="E29" s="31">
        <f t="shared" si="1"/>
        <v>0</v>
      </c>
      <c r="F29" s="6">
        <f t="shared" si="0"/>
        <v>0</v>
      </c>
      <c r="G29" s="7">
        <f t="shared" si="2"/>
        <v>0</v>
      </c>
    </row>
    <row r="30" spans="1:7" ht="12.75">
      <c r="A30" s="68">
        <v>26</v>
      </c>
      <c r="B30" s="75" t="s">
        <v>60</v>
      </c>
      <c r="C30" s="70">
        <v>1</v>
      </c>
      <c r="D30" s="34"/>
      <c r="E30" s="31">
        <f t="shared" si="1"/>
        <v>0</v>
      </c>
      <c r="F30" s="6">
        <f t="shared" si="0"/>
        <v>0</v>
      </c>
      <c r="G30" s="7">
        <f>F30+E30</f>
        <v>0</v>
      </c>
    </row>
    <row r="31" spans="1:7" ht="12.75">
      <c r="A31" s="68">
        <v>27</v>
      </c>
      <c r="B31" s="75" t="s">
        <v>5</v>
      </c>
      <c r="C31" s="70">
        <v>1</v>
      </c>
      <c r="D31" s="34"/>
      <c r="E31" s="31">
        <f t="shared" si="1"/>
        <v>0</v>
      </c>
      <c r="F31" s="6">
        <f t="shared" si="0"/>
        <v>0</v>
      </c>
      <c r="G31" s="7">
        <f t="shared" si="2"/>
        <v>0</v>
      </c>
    </row>
    <row r="32" spans="1:7" ht="30.75" customHeight="1">
      <c r="A32" s="68">
        <v>28</v>
      </c>
      <c r="B32" s="75" t="s">
        <v>66</v>
      </c>
      <c r="C32" s="70">
        <v>2</v>
      </c>
      <c r="D32" s="34"/>
      <c r="E32" s="31">
        <f t="shared" si="1"/>
        <v>0</v>
      </c>
      <c r="F32" s="6">
        <f t="shared" si="0"/>
        <v>0</v>
      </c>
      <c r="G32" s="7">
        <f t="shared" si="2"/>
        <v>0</v>
      </c>
    </row>
    <row r="33" spans="1:7" ht="25.5">
      <c r="A33" s="68">
        <v>29</v>
      </c>
      <c r="B33" s="75" t="s">
        <v>63</v>
      </c>
      <c r="C33" s="70">
        <v>1</v>
      </c>
      <c r="D33" s="34"/>
      <c r="E33" s="31">
        <f t="shared" si="1"/>
        <v>0</v>
      </c>
      <c r="F33" s="6">
        <f>E33*0.21</f>
        <v>0</v>
      </c>
      <c r="G33" s="7">
        <f t="shared" si="2"/>
        <v>0</v>
      </c>
    </row>
    <row r="34" spans="1:7" ht="25.5">
      <c r="A34" s="68">
        <v>30</v>
      </c>
      <c r="B34" s="69" t="s">
        <v>64</v>
      </c>
      <c r="C34" s="70">
        <v>10</v>
      </c>
      <c r="D34" s="34"/>
      <c r="E34" s="31">
        <f t="shared" si="1"/>
        <v>0</v>
      </c>
      <c r="F34" s="6">
        <f t="shared" si="0"/>
        <v>0</v>
      </c>
      <c r="G34" s="7">
        <f t="shared" si="2"/>
        <v>0</v>
      </c>
    </row>
    <row r="35" spans="1:7" ht="26.25" thickBot="1">
      <c r="A35" s="76">
        <v>31</v>
      </c>
      <c r="B35" s="73" t="s">
        <v>65</v>
      </c>
      <c r="C35" s="77">
        <v>1</v>
      </c>
      <c r="D35" s="35"/>
      <c r="E35" s="32">
        <f t="shared" si="1"/>
        <v>0</v>
      </c>
      <c r="F35" s="8">
        <f t="shared" si="0"/>
        <v>0</v>
      </c>
      <c r="G35" s="7">
        <f t="shared" si="2"/>
        <v>0</v>
      </c>
    </row>
    <row r="36" spans="1:7" ht="26.25" customHeight="1" thickBot="1">
      <c r="A36" s="78" t="s">
        <v>0</v>
      </c>
      <c r="B36" s="79"/>
      <c r="C36" s="79"/>
      <c r="D36" s="79"/>
      <c r="E36" s="79"/>
      <c r="F36" s="79"/>
      <c r="G36" s="80"/>
    </row>
    <row r="37" spans="1:9" ht="89.25" customHeight="1">
      <c r="A37" s="81">
        <v>32</v>
      </c>
      <c r="B37" s="82" t="s">
        <v>97</v>
      </c>
      <c r="C37" s="67">
        <v>50</v>
      </c>
      <c r="D37" s="47"/>
      <c r="E37" s="44">
        <f t="shared" si="1"/>
        <v>0</v>
      </c>
      <c r="F37" s="20">
        <f t="shared" si="0"/>
        <v>0</v>
      </c>
      <c r="G37" s="21">
        <f t="shared" si="2"/>
        <v>0</v>
      </c>
      <c r="H37" s="11"/>
      <c r="I37" s="11"/>
    </row>
    <row r="38" spans="1:9" ht="42.75" customHeight="1">
      <c r="A38" s="83">
        <v>33</v>
      </c>
      <c r="B38" s="84" t="s">
        <v>98</v>
      </c>
      <c r="C38" s="85">
        <v>25</v>
      </c>
      <c r="D38" s="48"/>
      <c r="E38" s="45">
        <f t="shared" si="1"/>
        <v>0</v>
      </c>
      <c r="F38" s="16">
        <f t="shared" si="0"/>
        <v>0</v>
      </c>
      <c r="G38" s="17">
        <f t="shared" si="2"/>
        <v>0</v>
      </c>
      <c r="H38" s="11"/>
      <c r="I38" s="11"/>
    </row>
    <row r="39" spans="1:7" ht="25.5">
      <c r="A39" s="68">
        <v>34</v>
      </c>
      <c r="B39" s="86" t="s">
        <v>29</v>
      </c>
      <c r="C39" s="85">
        <v>220</v>
      </c>
      <c r="D39" s="49"/>
      <c r="E39" s="45">
        <f t="shared" si="1"/>
        <v>0</v>
      </c>
      <c r="F39" s="16">
        <f t="shared" si="0"/>
        <v>0</v>
      </c>
      <c r="G39" s="17">
        <f>F39+E39</f>
        <v>0</v>
      </c>
    </row>
    <row r="40" spans="1:7" ht="25.5">
      <c r="A40" s="83">
        <v>35</v>
      </c>
      <c r="B40" s="86" t="s">
        <v>30</v>
      </c>
      <c r="C40" s="85">
        <v>750</v>
      </c>
      <c r="D40" s="49"/>
      <c r="E40" s="45">
        <f t="shared" si="1"/>
        <v>0</v>
      </c>
      <c r="F40" s="16">
        <f t="shared" si="0"/>
        <v>0</v>
      </c>
      <c r="G40" s="17">
        <f aca="true" t="shared" si="3" ref="G40:G66">F40+E40</f>
        <v>0</v>
      </c>
    </row>
    <row r="41" spans="1:7" ht="38.25">
      <c r="A41" s="68">
        <v>36</v>
      </c>
      <c r="B41" s="86" t="s">
        <v>31</v>
      </c>
      <c r="C41" s="85">
        <v>1</v>
      </c>
      <c r="D41" s="49"/>
      <c r="E41" s="45">
        <f t="shared" si="1"/>
        <v>0</v>
      </c>
      <c r="F41" s="16">
        <f t="shared" si="0"/>
        <v>0</v>
      </c>
      <c r="G41" s="17">
        <f t="shared" si="3"/>
        <v>0</v>
      </c>
    </row>
    <row r="42" spans="1:7" ht="38.25">
      <c r="A42" s="83">
        <v>37</v>
      </c>
      <c r="B42" s="86" t="s">
        <v>75</v>
      </c>
      <c r="C42" s="85">
        <v>510</v>
      </c>
      <c r="D42" s="49"/>
      <c r="E42" s="45">
        <f t="shared" si="1"/>
        <v>0</v>
      </c>
      <c r="F42" s="16">
        <f t="shared" si="0"/>
        <v>0</v>
      </c>
      <c r="G42" s="17">
        <f t="shared" si="3"/>
        <v>0</v>
      </c>
    </row>
    <row r="43" spans="1:7" ht="25.5">
      <c r="A43" s="68">
        <v>38</v>
      </c>
      <c r="B43" s="86" t="s">
        <v>32</v>
      </c>
      <c r="C43" s="85">
        <v>15</v>
      </c>
      <c r="D43" s="49"/>
      <c r="E43" s="45">
        <f t="shared" si="1"/>
        <v>0</v>
      </c>
      <c r="F43" s="16">
        <f t="shared" si="0"/>
        <v>0</v>
      </c>
      <c r="G43" s="17">
        <f t="shared" si="3"/>
        <v>0</v>
      </c>
    </row>
    <row r="44" spans="1:7" ht="25.5">
      <c r="A44" s="83">
        <v>39</v>
      </c>
      <c r="B44" s="86" t="s">
        <v>33</v>
      </c>
      <c r="C44" s="85">
        <v>40</v>
      </c>
      <c r="D44" s="49"/>
      <c r="E44" s="45">
        <f t="shared" si="1"/>
        <v>0</v>
      </c>
      <c r="F44" s="16">
        <f t="shared" si="0"/>
        <v>0</v>
      </c>
      <c r="G44" s="17">
        <f t="shared" si="3"/>
        <v>0</v>
      </c>
    </row>
    <row r="45" spans="1:7" ht="38.25">
      <c r="A45" s="68">
        <v>40</v>
      </c>
      <c r="B45" s="86" t="s">
        <v>34</v>
      </c>
      <c r="C45" s="85">
        <v>1</v>
      </c>
      <c r="D45" s="49"/>
      <c r="E45" s="45">
        <f t="shared" si="1"/>
        <v>0</v>
      </c>
      <c r="F45" s="16">
        <f t="shared" si="0"/>
        <v>0</v>
      </c>
      <c r="G45" s="17">
        <f t="shared" si="3"/>
        <v>0</v>
      </c>
    </row>
    <row r="46" spans="1:7" ht="25.5">
      <c r="A46" s="83">
        <v>41</v>
      </c>
      <c r="B46" s="86" t="s">
        <v>35</v>
      </c>
      <c r="C46" s="85">
        <v>2550</v>
      </c>
      <c r="D46" s="49"/>
      <c r="E46" s="45">
        <f t="shared" si="1"/>
        <v>0</v>
      </c>
      <c r="F46" s="16">
        <f t="shared" si="0"/>
        <v>0</v>
      </c>
      <c r="G46" s="17">
        <f t="shared" si="3"/>
        <v>0</v>
      </c>
    </row>
    <row r="47" spans="1:7" ht="38.25">
      <c r="A47" s="68">
        <v>42</v>
      </c>
      <c r="B47" s="86" t="s">
        <v>94</v>
      </c>
      <c r="C47" s="85">
        <v>2550</v>
      </c>
      <c r="D47" s="49"/>
      <c r="E47" s="45">
        <f t="shared" si="1"/>
        <v>0</v>
      </c>
      <c r="F47" s="16">
        <f t="shared" si="0"/>
        <v>0</v>
      </c>
      <c r="G47" s="17">
        <f t="shared" si="3"/>
        <v>0</v>
      </c>
    </row>
    <row r="48" spans="1:7" ht="25.5">
      <c r="A48" s="83">
        <v>43</v>
      </c>
      <c r="B48" s="86" t="s">
        <v>61</v>
      </c>
      <c r="C48" s="85">
        <v>15</v>
      </c>
      <c r="D48" s="49"/>
      <c r="E48" s="45">
        <f t="shared" si="1"/>
        <v>0</v>
      </c>
      <c r="F48" s="16">
        <f t="shared" si="0"/>
        <v>0</v>
      </c>
      <c r="G48" s="17">
        <f t="shared" si="3"/>
        <v>0</v>
      </c>
    </row>
    <row r="49" spans="1:7" ht="25.5">
      <c r="A49" s="68">
        <v>44</v>
      </c>
      <c r="B49" s="86" t="s">
        <v>67</v>
      </c>
      <c r="C49" s="85">
        <v>1052</v>
      </c>
      <c r="D49" s="49"/>
      <c r="E49" s="45">
        <f t="shared" si="1"/>
        <v>0</v>
      </c>
      <c r="F49" s="16">
        <f t="shared" si="0"/>
        <v>0</v>
      </c>
      <c r="G49" s="17">
        <f t="shared" si="3"/>
        <v>0</v>
      </c>
    </row>
    <row r="50" spans="1:7" ht="38.25">
      <c r="A50" s="68">
        <v>45</v>
      </c>
      <c r="B50" s="87" t="s">
        <v>36</v>
      </c>
      <c r="C50" s="85">
        <v>1</v>
      </c>
      <c r="D50" s="49"/>
      <c r="E50" s="45">
        <f t="shared" si="1"/>
        <v>0</v>
      </c>
      <c r="F50" s="16">
        <f t="shared" si="0"/>
        <v>0</v>
      </c>
      <c r="G50" s="17">
        <f>F50+E50</f>
        <v>0</v>
      </c>
    </row>
    <row r="51" spans="1:7" ht="12.75">
      <c r="A51" s="83">
        <v>46</v>
      </c>
      <c r="B51" s="87" t="s">
        <v>37</v>
      </c>
      <c r="C51" s="85">
        <v>60</v>
      </c>
      <c r="D51" s="49"/>
      <c r="E51" s="45">
        <f t="shared" si="1"/>
        <v>0</v>
      </c>
      <c r="F51" s="16">
        <f>E51*0.21</f>
        <v>0</v>
      </c>
      <c r="G51" s="17">
        <f t="shared" si="3"/>
        <v>0</v>
      </c>
    </row>
    <row r="52" spans="1:7" ht="25.5">
      <c r="A52" s="68">
        <v>47</v>
      </c>
      <c r="B52" s="87" t="s">
        <v>38</v>
      </c>
      <c r="C52" s="85">
        <v>20</v>
      </c>
      <c r="D52" s="49"/>
      <c r="E52" s="45">
        <f t="shared" si="1"/>
        <v>0</v>
      </c>
      <c r="F52" s="16">
        <f t="shared" si="0"/>
        <v>0</v>
      </c>
      <c r="G52" s="17">
        <f t="shared" si="3"/>
        <v>0</v>
      </c>
    </row>
    <row r="53" spans="1:7" ht="25.5">
      <c r="A53" s="83">
        <v>48</v>
      </c>
      <c r="B53" s="87" t="s">
        <v>76</v>
      </c>
      <c r="C53" s="85">
        <v>500</v>
      </c>
      <c r="D53" s="49"/>
      <c r="E53" s="45">
        <f t="shared" si="1"/>
        <v>0</v>
      </c>
      <c r="F53" s="16">
        <f t="shared" si="0"/>
        <v>0</v>
      </c>
      <c r="G53" s="17">
        <f t="shared" si="3"/>
        <v>0</v>
      </c>
    </row>
    <row r="54" spans="1:7" ht="38.25">
      <c r="A54" s="68">
        <v>49</v>
      </c>
      <c r="B54" s="87" t="s">
        <v>39</v>
      </c>
      <c r="C54" s="85">
        <v>200</v>
      </c>
      <c r="D54" s="49"/>
      <c r="E54" s="45">
        <f t="shared" si="1"/>
        <v>0</v>
      </c>
      <c r="F54" s="16">
        <f t="shared" si="0"/>
        <v>0</v>
      </c>
      <c r="G54" s="17">
        <f t="shared" si="3"/>
        <v>0</v>
      </c>
    </row>
    <row r="55" spans="1:7" ht="25.5">
      <c r="A55" s="83">
        <v>50</v>
      </c>
      <c r="B55" s="87" t="s">
        <v>40</v>
      </c>
      <c r="C55" s="85">
        <v>42</v>
      </c>
      <c r="D55" s="49"/>
      <c r="E55" s="45">
        <f t="shared" si="1"/>
        <v>0</v>
      </c>
      <c r="F55" s="16">
        <f t="shared" si="0"/>
        <v>0</v>
      </c>
      <c r="G55" s="17">
        <f t="shared" si="3"/>
        <v>0</v>
      </c>
    </row>
    <row r="56" spans="1:7" ht="38.25">
      <c r="A56" s="68">
        <v>51</v>
      </c>
      <c r="B56" s="87" t="s">
        <v>41</v>
      </c>
      <c r="C56" s="85">
        <v>20</v>
      </c>
      <c r="D56" s="49"/>
      <c r="E56" s="45">
        <f t="shared" si="1"/>
        <v>0</v>
      </c>
      <c r="F56" s="16">
        <f t="shared" si="0"/>
        <v>0</v>
      </c>
      <c r="G56" s="17">
        <f t="shared" si="3"/>
        <v>0</v>
      </c>
    </row>
    <row r="57" spans="1:7" ht="25.5">
      <c r="A57" s="83">
        <v>52</v>
      </c>
      <c r="B57" s="87" t="s">
        <v>77</v>
      </c>
      <c r="C57" s="85">
        <v>1</v>
      </c>
      <c r="D57" s="49"/>
      <c r="E57" s="45">
        <f t="shared" si="1"/>
        <v>0</v>
      </c>
      <c r="F57" s="16">
        <f t="shared" si="0"/>
        <v>0</v>
      </c>
      <c r="G57" s="17">
        <f t="shared" si="3"/>
        <v>0</v>
      </c>
    </row>
    <row r="58" spans="1:7" ht="51">
      <c r="A58" s="68">
        <v>53</v>
      </c>
      <c r="B58" s="88" t="s">
        <v>42</v>
      </c>
      <c r="C58" s="85">
        <v>85</v>
      </c>
      <c r="D58" s="49"/>
      <c r="E58" s="45">
        <f t="shared" si="1"/>
        <v>0</v>
      </c>
      <c r="F58" s="16">
        <f t="shared" si="0"/>
        <v>0</v>
      </c>
      <c r="G58" s="17">
        <f t="shared" si="3"/>
        <v>0</v>
      </c>
    </row>
    <row r="59" spans="1:7" ht="89.25">
      <c r="A59" s="83">
        <v>54</v>
      </c>
      <c r="B59" s="86" t="s">
        <v>78</v>
      </c>
      <c r="C59" s="85">
        <v>1</v>
      </c>
      <c r="D59" s="49"/>
      <c r="E59" s="45">
        <f t="shared" si="1"/>
        <v>0</v>
      </c>
      <c r="F59" s="16">
        <f>E59*0.21</f>
        <v>0</v>
      </c>
      <c r="G59" s="17">
        <f t="shared" si="3"/>
        <v>0</v>
      </c>
    </row>
    <row r="60" spans="1:7" ht="25.5">
      <c r="A60" s="68">
        <v>55</v>
      </c>
      <c r="B60" s="88" t="s">
        <v>43</v>
      </c>
      <c r="C60" s="85">
        <v>12</v>
      </c>
      <c r="D60" s="49"/>
      <c r="E60" s="45">
        <f t="shared" si="1"/>
        <v>0</v>
      </c>
      <c r="F60" s="16">
        <f t="shared" si="0"/>
        <v>0</v>
      </c>
      <c r="G60" s="17">
        <f>F60+E60</f>
        <v>0</v>
      </c>
    </row>
    <row r="61" spans="1:7" ht="25.5">
      <c r="A61" s="83">
        <v>56</v>
      </c>
      <c r="B61" s="88" t="s">
        <v>44</v>
      </c>
      <c r="C61" s="85">
        <v>25</v>
      </c>
      <c r="D61" s="49"/>
      <c r="E61" s="45">
        <f t="shared" si="1"/>
        <v>0</v>
      </c>
      <c r="F61" s="16">
        <f t="shared" si="0"/>
        <v>0</v>
      </c>
      <c r="G61" s="17">
        <f t="shared" si="3"/>
        <v>0</v>
      </c>
    </row>
    <row r="62" spans="1:7" ht="38.25">
      <c r="A62" s="68">
        <v>57</v>
      </c>
      <c r="B62" s="88" t="s">
        <v>45</v>
      </c>
      <c r="C62" s="85">
        <v>160</v>
      </c>
      <c r="D62" s="49"/>
      <c r="E62" s="45">
        <f t="shared" si="1"/>
        <v>0</v>
      </c>
      <c r="F62" s="16">
        <f t="shared" si="0"/>
        <v>0</v>
      </c>
      <c r="G62" s="17">
        <f t="shared" si="3"/>
        <v>0</v>
      </c>
    </row>
    <row r="63" spans="1:7" ht="25.5">
      <c r="A63" s="83">
        <v>58</v>
      </c>
      <c r="B63" s="88" t="s">
        <v>68</v>
      </c>
      <c r="C63" s="85">
        <v>50</v>
      </c>
      <c r="D63" s="49"/>
      <c r="E63" s="45">
        <f t="shared" si="1"/>
        <v>0</v>
      </c>
      <c r="F63" s="16">
        <f t="shared" si="0"/>
        <v>0</v>
      </c>
      <c r="G63" s="17">
        <f t="shared" si="3"/>
        <v>0</v>
      </c>
    </row>
    <row r="64" spans="1:7" ht="12.75">
      <c r="A64" s="68">
        <v>59</v>
      </c>
      <c r="B64" s="88" t="s">
        <v>70</v>
      </c>
      <c r="C64" s="85">
        <v>2550</v>
      </c>
      <c r="D64" s="49"/>
      <c r="E64" s="45">
        <f t="shared" si="1"/>
        <v>0</v>
      </c>
      <c r="F64" s="16">
        <f t="shared" si="0"/>
        <v>0</v>
      </c>
      <c r="G64" s="17">
        <f t="shared" si="3"/>
        <v>0</v>
      </c>
    </row>
    <row r="65" spans="1:7" ht="25.5">
      <c r="A65" s="83">
        <v>60</v>
      </c>
      <c r="B65" s="88" t="s">
        <v>71</v>
      </c>
      <c r="C65" s="85">
        <v>250</v>
      </c>
      <c r="D65" s="49"/>
      <c r="E65" s="45">
        <f t="shared" si="1"/>
        <v>0</v>
      </c>
      <c r="F65" s="16">
        <f t="shared" si="0"/>
        <v>0</v>
      </c>
      <c r="G65" s="17">
        <f t="shared" si="3"/>
        <v>0</v>
      </c>
    </row>
    <row r="66" spans="1:7" ht="64.5" thickBot="1">
      <c r="A66" s="89">
        <v>61</v>
      </c>
      <c r="B66" s="90" t="s">
        <v>72</v>
      </c>
      <c r="C66" s="91">
        <v>1</v>
      </c>
      <c r="D66" s="50"/>
      <c r="E66" s="46">
        <f t="shared" si="1"/>
        <v>0</v>
      </c>
      <c r="F66" s="18">
        <f t="shared" si="0"/>
        <v>0</v>
      </c>
      <c r="G66" s="19">
        <f t="shared" si="3"/>
        <v>0</v>
      </c>
    </row>
    <row r="67" spans="1:7" ht="23.25" customHeight="1" thickBot="1">
      <c r="A67" s="92" t="s">
        <v>1</v>
      </c>
      <c r="B67" s="93"/>
      <c r="C67" s="93"/>
      <c r="D67" s="93"/>
      <c r="E67" s="93"/>
      <c r="F67" s="93"/>
      <c r="G67" s="94"/>
    </row>
    <row r="68" spans="1:7" ht="76.5">
      <c r="A68" s="68">
        <v>62</v>
      </c>
      <c r="B68" s="71" t="s">
        <v>79</v>
      </c>
      <c r="C68" s="67">
        <v>1</v>
      </c>
      <c r="D68" s="33"/>
      <c r="E68" s="31">
        <f>D68*C68</f>
        <v>0</v>
      </c>
      <c r="F68" s="6">
        <f>E68*0.21</f>
        <v>0</v>
      </c>
      <c r="G68" s="7">
        <f>F68+E68</f>
        <v>0</v>
      </c>
    </row>
    <row r="69" spans="1:7" ht="25.5">
      <c r="A69" s="68">
        <v>63</v>
      </c>
      <c r="B69" s="95" t="s">
        <v>80</v>
      </c>
      <c r="C69" s="70">
        <v>15</v>
      </c>
      <c r="D69" s="34"/>
      <c r="E69" s="31">
        <f aca="true" t="shared" si="4" ref="E69:E74">D69*C69</f>
        <v>0</v>
      </c>
      <c r="F69" s="6">
        <f aca="true" t="shared" si="5" ref="F69:F83">E69*0.21</f>
        <v>0</v>
      </c>
      <c r="G69" s="7">
        <f aca="true" t="shared" si="6" ref="G69:G74">F69+E69</f>
        <v>0</v>
      </c>
    </row>
    <row r="70" spans="1:7" ht="25.5">
      <c r="A70" s="68">
        <v>64</v>
      </c>
      <c r="B70" s="69" t="s">
        <v>86</v>
      </c>
      <c r="C70" s="70">
        <v>1100</v>
      </c>
      <c r="D70" s="40"/>
      <c r="E70" s="31">
        <f t="shared" si="4"/>
        <v>0</v>
      </c>
      <c r="F70" s="6">
        <f t="shared" si="5"/>
        <v>0</v>
      </c>
      <c r="G70" s="7">
        <f t="shared" si="6"/>
        <v>0</v>
      </c>
    </row>
    <row r="71" spans="1:7" ht="32.25" customHeight="1">
      <c r="A71" s="68">
        <v>65</v>
      </c>
      <c r="B71" s="69" t="s">
        <v>52</v>
      </c>
      <c r="C71" s="70">
        <v>180</v>
      </c>
      <c r="D71" s="40"/>
      <c r="E71" s="31">
        <f t="shared" si="4"/>
        <v>0</v>
      </c>
      <c r="F71" s="6">
        <f t="shared" si="5"/>
        <v>0</v>
      </c>
      <c r="G71" s="7">
        <f t="shared" si="6"/>
        <v>0</v>
      </c>
    </row>
    <row r="72" spans="1:7" ht="56.25" customHeight="1">
      <c r="A72" s="68">
        <v>66</v>
      </c>
      <c r="B72" s="72" t="s">
        <v>53</v>
      </c>
      <c r="C72" s="70">
        <v>1</v>
      </c>
      <c r="D72" s="40"/>
      <c r="E72" s="31">
        <f t="shared" si="4"/>
        <v>0</v>
      </c>
      <c r="F72" s="6">
        <f t="shared" si="5"/>
        <v>0</v>
      </c>
      <c r="G72" s="7">
        <f t="shared" si="6"/>
        <v>0</v>
      </c>
    </row>
    <row r="73" spans="1:7" ht="25.5">
      <c r="A73" s="68">
        <v>67</v>
      </c>
      <c r="B73" s="96" t="s">
        <v>81</v>
      </c>
      <c r="C73" s="70">
        <v>50</v>
      </c>
      <c r="D73" s="41"/>
      <c r="E73" s="31">
        <f t="shared" si="4"/>
        <v>0</v>
      </c>
      <c r="F73" s="6">
        <f t="shared" si="5"/>
        <v>0</v>
      </c>
      <c r="G73" s="7">
        <f t="shared" si="6"/>
        <v>0</v>
      </c>
    </row>
    <row r="74" spans="1:7" ht="13.5" thickBot="1">
      <c r="A74" s="68">
        <v>68</v>
      </c>
      <c r="B74" s="97" t="s">
        <v>82</v>
      </c>
      <c r="C74" s="77">
        <v>8</v>
      </c>
      <c r="D74" s="35"/>
      <c r="E74" s="31">
        <f t="shared" si="4"/>
        <v>0</v>
      </c>
      <c r="F74" s="6">
        <f t="shared" si="5"/>
        <v>0</v>
      </c>
      <c r="G74" s="7">
        <f t="shared" si="6"/>
        <v>0</v>
      </c>
    </row>
    <row r="75" spans="1:7" ht="27.75" customHeight="1" thickBot="1">
      <c r="A75" s="78" t="s">
        <v>2</v>
      </c>
      <c r="B75" s="79"/>
      <c r="C75" s="79"/>
      <c r="D75" s="79"/>
      <c r="E75" s="79"/>
      <c r="F75" s="79"/>
      <c r="G75" s="80"/>
    </row>
    <row r="76" spans="1:7" ht="25.5">
      <c r="A76" s="81">
        <v>69</v>
      </c>
      <c r="B76" s="98" t="s">
        <v>46</v>
      </c>
      <c r="C76" s="67">
        <v>15</v>
      </c>
      <c r="D76" s="43"/>
      <c r="E76" s="42">
        <f aca="true" t="shared" si="7" ref="E76:E92">D76*C76</f>
        <v>0</v>
      </c>
      <c r="F76" s="20">
        <f t="shared" si="5"/>
        <v>0</v>
      </c>
      <c r="G76" s="21">
        <f>F76+E76</f>
        <v>0</v>
      </c>
    </row>
    <row r="77" spans="1:7" ht="38.25">
      <c r="A77" s="68">
        <v>70</v>
      </c>
      <c r="B77" s="86" t="s">
        <v>47</v>
      </c>
      <c r="C77" s="85">
        <v>15</v>
      </c>
      <c r="D77" s="38"/>
      <c r="E77" s="36">
        <f t="shared" si="7"/>
        <v>0</v>
      </c>
      <c r="F77" s="16">
        <f t="shared" si="5"/>
        <v>0</v>
      </c>
      <c r="G77" s="17">
        <f aca="true" t="shared" si="8" ref="G77:G92">F77+E77</f>
        <v>0</v>
      </c>
    </row>
    <row r="78" spans="1:7" ht="38.25">
      <c r="A78" s="68">
        <v>71</v>
      </c>
      <c r="B78" s="86" t="s">
        <v>56</v>
      </c>
      <c r="C78" s="85">
        <v>32</v>
      </c>
      <c r="D78" s="38"/>
      <c r="E78" s="36">
        <f t="shared" si="7"/>
        <v>0</v>
      </c>
      <c r="F78" s="16">
        <f>E78*0.21</f>
        <v>0</v>
      </c>
      <c r="G78" s="17">
        <f t="shared" si="8"/>
        <v>0</v>
      </c>
    </row>
    <row r="79" spans="1:7" ht="12.75">
      <c r="A79" s="68">
        <v>72</v>
      </c>
      <c r="B79" s="86" t="s">
        <v>88</v>
      </c>
      <c r="C79" s="85">
        <v>750</v>
      </c>
      <c r="D79" s="38"/>
      <c r="E79" s="36">
        <f t="shared" si="7"/>
        <v>0</v>
      </c>
      <c r="F79" s="16">
        <f t="shared" si="5"/>
        <v>0</v>
      </c>
      <c r="G79" s="17">
        <f t="shared" si="8"/>
        <v>0</v>
      </c>
    </row>
    <row r="80" spans="1:7" ht="25.5">
      <c r="A80" s="68">
        <v>73</v>
      </c>
      <c r="B80" s="86" t="s">
        <v>54</v>
      </c>
      <c r="C80" s="85">
        <v>260</v>
      </c>
      <c r="D80" s="38"/>
      <c r="E80" s="36">
        <f t="shared" si="7"/>
        <v>0</v>
      </c>
      <c r="F80" s="16">
        <f t="shared" si="5"/>
        <v>0</v>
      </c>
      <c r="G80" s="17">
        <f t="shared" si="8"/>
        <v>0</v>
      </c>
    </row>
    <row r="81" spans="1:7" ht="39.75">
      <c r="A81" s="68">
        <v>74</v>
      </c>
      <c r="B81" s="86" t="s">
        <v>55</v>
      </c>
      <c r="C81" s="85">
        <v>50</v>
      </c>
      <c r="D81" s="38"/>
      <c r="E81" s="36">
        <f t="shared" si="7"/>
        <v>0</v>
      </c>
      <c r="F81" s="16">
        <f t="shared" si="5"/>
        <v>0</v>
      </c>
      <c r="G81" s="17">
        <f t="shared" si="8"/>
        <v>0</v>
      </c>
    </row>
    <row r="82" spans="1:7" ht="25.5">
      <c r="A82" s="68">
        <v>75</v>
      </c>
      <c r="B82" s="99" t="s">
        <v>48</v>
      </c>
      <c r="C82" s="85">
        <v>3</v>
      </c>
      <c r="D82" s="38"/>
      <c r="E82" s="36">
        <f t="shared" si="7"/>
        <v>0</v>
      </c>
      <c r="F82" s="16">
        <f t="shared" si="5"/>
        <v>0</v>
      </c>
      <c r="G82" s="17">
        <f t="shared" si="8"/>
        <v>0</v>
      </c>
    </row>
    <row r="83" spans="1:7" ht="12.75">
      <c r="A83" s="68">
        <v>76</v>
      </c>
      <c r="B83" s="99" t="s">
        <v>49</v>
      </c>
      <c r="C83" s="85">
        <v>3</v>
      </c>
      <c r="D83" s="38"/>
      <c r="E83" s="36">
        <f t="shared" si="7"/>
        <v>0</v>
      </c>
      <c r="F83" s="16">
        <f t="shared" si="5"/>
        <v>0</v>
      </c>
      <c r="G83" s="17">
        <f t="shared" si="8"/>
        <v>0</v>
      </c>
    </row>
    <row r="84" spans="1:7" ht="25.5">
      <c r="A84" s="68">
        <v>77</v>
      </c>
      <c r="B84" s="100" t="s">
        <v>62</v>
      </c>
      <c r="C84" s="85">
        <v>300</v>
      </c>
      <c r="D84" s="38"/>
      <c r="E84" s="36">
        <f t="shared" si="7"/>
        <v>0</v>
      </c>
      <c r="F84" s="16">
        <f aca="true" t="shared" si="9" ref="F84:F95">E84*0.21</f>
        <v>0</v>
      </c>
      <c r="G84" s="17">
        <f t="shared" si="8"/>
        <v>0</v>
      </c>
    </row>
    <row r="85" spans="1:7" ht="25.5">
      <c r="A85" s="68">
        <v>78</v>
      </c>
      <c r="B85" s="99" t="s">
        <v>50</v>
      </c>
      <c r="C85" s="85">
        <v>8</v>
      </c>
      <c r="D85" s="38"/>
      <c r="E85" s="36">
        <f t="shared" si="7"/>
        <v>0</v>
      </c>
      <c r="F85" s="16">
        <f t="shared" si="9"/>
        <v>0</v>
      </c>
      <c r="G85" s="17">
        <f t="shared" si="8"/>
        <v>0</v>
      </c>
    </row>
    <row r="86" spans="1:7" ht="38.25">
      <c r="A86" s="68">
        <v>80</v>
      </c>
      <c r="B86" s="101" t="s">
        <v>57</v>
      </c>
      <c r="C86" s="85">
        <v>10</v>
      </c>
      <c r="D86" s="38"/>
      <c r="E86" s="36">
        <f t="shared" si="7"/>
        <v>0</v>
      </c>
      <c r="F86" s="16">
        <f t="shared" si="9"/>
        <v>0</v>
      </c>
      <c r="G86" s="17">
        <f t="shared" si="8"/>
        <v>0</v>
      </c>
    </row>
    <row r="87" spans="1:7" ht="25.5">
      <c r="A87" s="68">
        <v>81</v>
      </c>
      <c r="B87" s="101" t="s">
        <v>58</v>
      </c>
      <c r="C87" s="85">
        <v>20</v>
      </c>
      <c r="D87" s="38"/>
      <c r="E87" s="36">
        <f t="shared" si="7"/>
        <v>0</v>
      </c>
      <c r="F87" s="16">
        <f t="shared" si="9"/>
        <v>0</v>
      </c>
      <c r="G87" s="17">
        <f t="shared" si="8"/>
        <v>0</v>
      </c>
    </row>
    <row r="88" spans="1:7" ht="38.25">
      <c r="A88" s="68">
        <v>82</v>
      </c>
      <c r="B88" s="86" t="s">
        <v>51</v>
      </c>
      <c r="C88" s="85">
        <v>13</v>
      </c>
      <c r="D88" s="38"/>
      <c r="E88" s="36">
        <f t="shared" si="7"/>
        <v>0</v>
      </c>
      <c r="F88" s="16">
        <f t="shared" si="9"/>
        <v>0</v>
      </c>
      <c r="G88" s="17">
        <f t="shared" si="8"/>
        <v>0</v>
      </c>
    </row>
    <row r="89" spans="1:7" ht="25.5">
      <c r="A89" s="68">
        <v>83</v>
      </c>
      <c r="B89" s="87" t="s">
        <v>83</v>
      </c>
      <c r="C89" s="85">
        <v>1</v>
      </c>
      <c r="D89" s="38"/>
      <c r="E89" s="36">
        <f t="shared" si="7"/>
        <v>0</v>
      </c>
      <c r="F89" s="16">
        <f t="shared" si="9"/>
        <v>0</v>
      </c>
      <c r="G89" s="17">
        <f t="shared" si="8"/>
        <v>0</v>
      </c>
    </row>
    <row r="90" spans="1:7" ht="38.25">
      <c r="A90" s="68">
        <v>84</v>
      </c>
      <c r="B90" s="87" t="s">
        <v>84</v>
      </c>
      <c r="C90" s="85">
        <v>16</v>
      </c>
      <c r="D90" s="38"/>
      <c r="E90" s="36">
        <f t="shared" si="7"/>
        <v>0</v>
      </c>
      <c r="F90" s="16">
        <f t="shared" si="9"/>
        <v>0</v>
      </c>
      <c r="G90" s="17">
        <f t="shared" si="8"/>
        <v>0</v>
      </c>
    </row>
    <row r="91" spans="1:7" ht="51">
      <c r="A91" s="68">
        <v>85</v>
      </c>
      <c r="B91" s="87" t="s">
        <v>59</v>
      </c>
      <c r="C91" s="85">
        <v>25</v>
      </c>
      <c r="D91" s="38"/>
      <c r="E91" s="36">
        <f t="shared" si="7"/>
        <v>0</v>
      </c>
      <c r="F91" s="16">
        <f t="shared" si="9"/>
        <v>0</v>
      </c>
      <c r="G91" s="17">
        <f t="shared" si="8"/>
        <v>0</v>
      </c>
    </row>
    <row r="92" spans="1:7" ht="64.5" thickBot="1">
      <c r="A92" s="89">
        <v>86</v>
      </c>
      <c r="B92" s="102" t="s">
        <v>69</v>
      </c>
      <c r="C92" s="91">
        <v>26</v>
      </c>
      <c r="D92" s="39"/>
      <c r="E92" s="37">
        <f t="shared" si="7"/>
        <v>0</v>
      </c>
      <c r="F92" s="18">
        <f t="shared" si="9"/>
        <v>0</v>
      </c>
      <c r="G92" s="19">
        <f t="shared" si="8"/>
        <v>0</v>
      </c>
    </row>
    <row r="93" spans="1:7" ht="24.75" customHeight="1" thickBot="1">
      <c r="A93" s="92" t="s">
        <v>3</v>
      </c>
      <c r="B93" s="93" t="s">
        <v>3</v>
      </c>
      <c r="C93" s="93"/>
      <c r="D93" s="93"/>
      <c r="E93" s="103"/>
      <c r="F93" s="103">
        <f t="shared" si="9"/>
        <v>0</v>
      </c>
      <c r="G93" s="104"/>
    </row>
    <row r="94" spans="1:7" ht="25.5">
      <c r="A94" s="81">
        <v>87</v>
      </c>
      <c r="B94" s="105" t="s">
        <v>85</v>
      </c>
      <c r="C94" s="67">
        <v>13</v>
      </c>
      <c r="D94" s="51"/>
      <c r="E94" s="44">
        <f>D94*C94</f>
        <v>0</v>
      </c>
      <c r="F94" s="20">
        <f t="shared" si="9"/>
        <v>0</v>
      </c>
      <c r="G94" s="21">
        <f>F94+E94</f>
        <v>0</v>
      </c>
    </row>
    <row r="95" spans="1:7" ht="128.25" thickBot="1">
      <c r="A95" s="89">
        <v>88</v>
      </c>
      <c r="B95" s="106" t="s">
        <v>73</v>
      </c>
      <c r="C95" s="77">
        <v>22</v>
      </c>
      <c r="D95" s="52"/>
      <c r="E95" s="46">
        <f>D95*C95</f>
        <v>0</v>
      </c>
      <c r="F95" s="18">
        <f t="shared" si="9"/>
        <v>0</v>
      </c>
      <c r="G95" s="19">
        <f>F95+E95</f>
        <v>0</v>
      </c>
    </row>
    <row r="96" spans="1:7" ht="18.75" thickBot="1">
      <c r="A96" s="60"/>
      <c r="B96" s="107" t="s">
        <v>93</v>
      </c>
      <c r="C96" s="108"/>
      <c r="D96" s="109"/>
      <c r="E96" s="58">
        <f>SUM(E5:E95)</f>
        <v>0</v>
      </c>
      <c r="F96" s="110"/>
      <c r="G96" s="9"/>
    </row>
    <row r="97" spans="5:6" ht="12.75">
      <c r="E97" s="10"/>
      <c r="F97" s="10"/>
    </row>
    <row r="98" ht="12.75">
      <c r="B98" s="23" t="s">
        <v>96</v>
      </c>
    </row>
    <row r="99" ht="12.75">
      <c r="B99" s="23" t="s">
        <v>95</v>
      </c>
    </row>
    <row r="102" spans="1:3" ht="15">
      <c r="A102" s="13"/>
      <c r="B102" s="24"/>
      <c r="C102" s="14"/>
    </row>
    <row r="103" spans="1:3" ht="15.75">
      <c r="A103" s="13"/>
      <c r="B103" s="25"/>
      <c r="C103" s="12"/>
    </row>
    <row r="104" spans="1:3" ht="15.75">
      <c r="A104" s="13"/>
      <c r="B104" s="26"/>
      <c r="C104" s="12"/>
    </row>
    <row r="107" spans="1:3" ht="12.75">
      <c r="A107" s="13"/>
      <c r="B107" s="25"/>
      <c r="C107" s="15"/>
    </row>
    <row r="108" spans="1:3" ht="15.75">
      <c r="A108" s="13"/>
      <c r="B108" s="26"/>
      <c r="C108" s="15"/>
    </row>
    <row r="109" spans="1:3" ht="15.75">
      <c r="A109" s="13"/>
      <c r="B109" s="26"/>
      <c r="C109" s="15"/>
    </row>
    <row r="110" ht="15.75">
      <c r="B110" s="27"/>
    </row>
    <row r="111" ht="15.75">
      <c r="B111" s="27"/>
    </row>
    <row r="112" ht="15.75">
      <c r="B112" s="27"/>
    </row>
    <row r="113" ht="12.75">
      <c r="B113" s="28"/>
    </row>
  </sheetData>
  <sheetProtection password="C099" sheet="1"/>
  <protectedRanges>
    <protectedRange password="8B28" sqref="D5:D36 D39:D67 D69:D95" name="Oblast1"/>
    <protectedRange password="8B28" sqref="D68" name="Oblast1_1"/>
  </protectedRanges>
  <mergeCells count="10">
    <mergeCell ref="A36:G36"/>
    <mergeCell ref="A67:G67"/>
    <mergeCell ref="A75:G75"/>
    <mergeCell ref="A93:G93"/>
    <mergeCell ref="B96:D96"/>
    <mergeCell ref="B1:C1"/>
    <mergeCell ref="D1:G1"/>
    <mergeCell ref="D2:G2"/>
    <mergeCell ref="E96:F96"/>
    <mergeCell ref="A4:G4"/>
  </mergeCells>
  <printOptions/>
  <pageMargins left="0.7" right="0.7" top="0.787401575" bottom="0.787401575" header="0.3" footer="0.3"/>
  <pageSetup orientation="portrait" paperSize="9" scale="48" r:id="rId1"/>
  <rowBreaks count="2" manualBreakCount="2">
    <brk id="35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Mgr.Němcová Kateřina</dc:creator>
  <cp:keywords/>
  <dc:description/>
  <cp:lastModifiedBy>Veronika Pijáčková</cp:lastModifiedBy>
  <cp:lastPrinted>2017-06-26T07:13:57Z</cp:lastPrinted>
  <dcterms:created xsi:type="dcterms:W3CDTF">2013-04-23T07:04:10Z</dcterms:created>
  <dcterms:modified xsi:type="dcterms:W3CDTF">2017-06-27T12:21:28Z</dcterms:modified>
  <cp:category/>
  <cp:version/>
  <cp:contentType/>
  <cp:contentStatus/>
</cp:coreProperties>
</file>