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0" yWindow="705" windowWidth="29040" windowHeight="16380"/>
  </bookViews>
  <sheets>
    <sheet name="List1" sheetId="1" r:id="rId1"/>
  </sheets>
  <definedNames>
    <definedName name="_xlnm._FilterDatabase" localSheetId="0" hidden="1">List1!$A$11:$E$24</definedName>
  </definedName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42" i="1"/>
  <c r="H30" i="1"/>
  <c r="H14" i="1"/>
  <c r="G11" i="1"/>
</calcChain>
</file>

<file path=xl/sharedStrings.xml><?xml version="1.0" encoding="utf-8"?>
<sst xmlns="http://schemas.openxmlformats.org/spreadsheetml/2006/main" count="123" uniqueCount="86">
  <si>
    <t>PARAMETR</t>
  </si>
  <si>
    <t>POŽADOVANÁ HODNOTA</t>
  </si>
  <si>
    <t>maximální přípustná cena</t>
  </si>
  <si>
    <t>NÁZEV</t>
  </si>
  <si>
    <t>(VÝROBCE A PŘESNÝ TYP)</t>
  </si>
  <si>
    <t>Zachování totožné (nebo lepší) hardwarové konfigurace v rámci záručních oprav.</t>
  </si>
  <si>
    <t>Všechna dodaná zařízení a příslušenství musí být plně kompatibilní.</t>
  </si>
  <si>
    <t>procesor</t>
  </si>
  <si>
    <t>RAM</t>
  </si>
  <si>
    <t>HDD</t>
  </si>
  <si>
    <t>napájecí zdroj</t>
  </si>
  <si>
    <t>POŽADOVANÉ PAMAMETRY</t>
  </si>
  <si>
    <t>KONKRÉTNÍ PARAMETRY NABÍZENÉHO ZAŘÍZENÍ</t>
  </si>
  <si>
    <t>Splnění parametrů v podávané nabídce</t>
  </si>
  <si>
    <t>NABÍZENÉ ZAŘÍZENÍ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</si>
  <si>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</si>
  <si>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alespoň 2 procesory, každý min. 12 jader, PassMark – CPU Mark min. 22000</t>
  </si>
  <si>
    <t>rozměry zařízení</t>
  </si>
  <si>
    <t>rackové provedení, maximální výška 1U</t>
  </si>
  <si>
    <t>další</t>
  </si>
  <si>
    <t>rackové provedení, maximální výška 2U</t>
  </si>
  <si>
    <t>SAN kontroler</t>
  </si>
  <si>
    <t>řadič disků</t>
  </si>
  <si>
    <t>pomalá vrstva</t>
  </si>
  <si>
    <t>rychlá vrstva</t>
  </si>
  <si>
    <t xml:space="preserve">440 000 Kč bez DPH </t>
  </si>
  <si>
    <t>management</t>
  </si>
  <si>
    <t>hrubá úložná kapacita pomalé vrstvy alespoň 9,9TB v SAS, 10 000 ot./min., podpora hot swap</t>
  </si>
  <si>
    <t>hrubá úložná kapacita alespoň 1,2TB v SSD discích, podpora hot swap</t>
  </si>
  <si>
    <t>Nabízené řešení úložiště bude využívat SAN infrastrukturu na bázi iSCSI o rychlosti 10 Gb/s, cluster architektura diskového pole, umožňující jednoduché rozšiřování kapacity a výkonu přidáním dalších uzlů clusteru.</t>
  </si>
  <si>
    <t>popis zařízení</t>
  </si>
  <si>
    <t>příslušenství</t>
  </si>
  <si>
    <t>firmware a SW</t>
  </si>
  <si>
    <t>podpora VMware ESXi 6.x a 5.x, škálovatelné, s možností rozšíření o další uzly/řadiče</t>
  </si>
  <si>
    <t>podpora remote managementu HW ve FW zařízení, automatické přesouvání dat mezi vrstvami na základě četnosti přístupu k datům (přesun častěji přistupovaných dat na rychlejší vrstvu a naopak)</t>
  </si>
  <si>
    <t>VMware Virtual SAN certifikace, alespoň 2GB cache, SAS 12Gb rozhraní, podpora RAID 0, 1, 10, 5, 50, 6, 60</t>
  </si>
  <si>
    <t>Oprávnění zaměstnanci zadavatele mohou v záruční době otevírat skříň serveru a instalovat vlastní komponenty a to bez ztráty záruky. Oprávnění zaměstnanci v tomto případě jsou zaměstnanci ÚIT (Ústavu informačních technologií) a odborní techničtí IT pracovníci fakult.</t>
  </si>
  <si>
    <t>Ke všem zařízením bude dodáno veškeré příslušenství potřebné k provozu daného zařízení (napájecí kabeláž).</t>
  </si>
  <si>
    <t>min. 2 ks, každý procesor min. 16 jader a TDP max. 130 W, podpora operačních pamětí DDR4 s pracovním kmitočtem min. 1 600 MHz.</t>
  </si>
  <si>
    <t>min. 256 GB s funkcí ECC, celková kapacita může v budoucnu, po doplnění dalších totožných modulů, bez nutnosti výměny stávajících, dosáhnout až na 768 GB.</t>
  </si>
  <si>
    <t>min. 2x 300 GB SAS, min. 10 000 otáček za minutu, velikost max. 2,5 palce.</t>
  </si>
  <si>
    <t>hardwarový, s možností zapojení požadovaných pevných disků do RAID (podporované typy 0/1/10/5/50/6/60), zálohovaná cache min. velikosti 2 GB.</t>
  </si>
  <si>
    <t>síťová karta</t>
  </si>
  <si>
    <t>min. 4x 1 Gb/s metalické porty, min. 2x 10 Gb/s SFP+ porty, podpora pro SR i LR moduly.</t>
  </si>
  <si>
    <t>min. 2x 500 W, účinnost min. 92 %, vyměnitelné za chodu.</t>
  </si>
  <si>
    <t>vzdálený management</t>
  </si>
  <si>
    <t>vč. licence pro zobrazení graf. rozhraní, vzdálené vypínání a zapínání serveru, připojení virtuálních médií, samostatný síťový port.</t>
  </si>
  <si>
    <t>rozšiřující sloty</t>
  </si>
  <si>
    <t>neobsazené min. 3x PCIe.</t>
  </si>
  <si>
    <t>Kolejnice do racku</t>
  </si>
  <si>
    <t>další vlastnosti</t>
  </si>
  <si>
    <t>HPE StoreVirtual 4530 4TB MLD SAS Storage</t>
  </si>
  <si>
    <t>2 ks 10 Gb/s SFP+ single mode 10 km (LR) modul, originální a plně kompatibilní s nabízeným polem.</t>
  </si>
  <si>
    <t>2 ks 10 Gb/s SFP+ single mode 10 km (LR) modul, originální a plně kompatibilní se zařízením Cisco Nexus 7000 (zadavatelem vlastněný síťový prvek).</t>
  </si>
  <si>
    <t>podpora</t>
  </si>
  <si>
    <t>min. 5 roků, s garantovaným vyřešením problému do 6 hodin u zákazníka.</t>
  </si>
  <si>
    <t>min. 5 roků NBD</t>
  </si>
  <si>
    <t>Prediktivní analýza poruch min. pro operační paměti, procesory, napájecí zdroje, ventilátory. Integrovaný informační panel, LED nebo LCD, s indikací chybových popř. problémových komponent min. pro operační paměti, procesory, napájecí zdroje, ventilátory. Zaručená kompatibilita s VMware ESXi 6.x a 5.x, Red Hat Enterprise Linux, CentOS, Ubuntu a Microsoft Windows Server. Servery musí být plně kompatibilní s dodaným datovým úložištěm HPE StoreVirtual 4530 4TB MLD SAS Storage</t>
  </si>
  <si>
    <t>Jedná se o rozšíření stávajícího úložiště vlastněného zadavatelem o další uzel, který s ním bude zapojen v clusteru a síťovém RAIDu (zrcadlení dat). Proto musí jít o zcela totožný model - HPE StoreVirtual 4530 4TB MLD SAS Storage</t>
  </si>
  <si>
    <t>min. 256 GB, DDR4, celková kapacita může v budoucnu, po doplnění dalších totožných modulů, bez nutnosti výměny stávajících, dosáhnout až na 384 GB</t>
  </si>
  <si>
    <t>min. 2 disky zapojitelné do RAID 1 (mirroring), min. 300 GB, alespoň 15 000 ot./min., maximální velikost 2,5 palce</t>
  </si>
  <si>
    <t>min. 4x 1Gb metalické porty RJ45, min. 2x 10Gb metalické RJ45</t>
  </si>
  <si>
    <t>kolejnice do racku</t>
  </si>
  <si>
    <t>Server pro virtualizaci PEF</t>
  </si>
  <si>
    <t>Datové úložistě s tearingem provozu PEF</t>
  </si>
  <si>
    <t>Server pro virtualizaci UIT</t>
  </si>
  <si>
    <t>alespoň 2 DAC kabely, 10Gb/s, alespoň 7 metrů, kompatibilní se zařízením Dell PowerConnect 8024 (zadavatelem vlastněný síťový prvek) a nabízeným storagem, kolejnice do racku</t>
  </si>
  <si>
    <t>Zaručená kompatibilita s VMware ESXi 6.x a 5.x, Red Hat Enterprise Linux, CentOS, Ubuntu a Microsoft Windows Server.</t>
  </si>
  <si>
    <t>Popis zařízení</t>
  </si>
  <si>
    <t>Jedná se o 2 totožné servery, jenž budou zapojeny v clusteru a budou sloužit jako hostitelé pro virtuální servery. Každý ze serverů musí vyhovovat následujícímu zadání</t>
  </si>
  <si>
    <t>min. 2x 500 W, účinnost alespoň 90%, vyměnitelné za chodu.</t>
  </si>
  <si>
    <t>alespoň 2x 10Gb SFP+, alespoň 1x management RJ45, cache 4GB, musí být zajištěna duplicita kontrolerů (tzn. alespoň 2 kontrolery, každý musí splňovat uvedené parametry, každý schopen převzít kompletní správu datového úložistě)</t>
  </si>
  <si>
    <t>vč. licence pro zobrazení graf. rozhraní, vzdálené vypínání a zapínání serveru, připojení virtuálních médií, samostatný síťový port. Podpora remote managementu HW ve FW zařízení</t>
  </si>
  <si>
    <t>Příloha č. 1 - Technická specifikace pro virtualizační servery a datová úložiště</t>
  </si>
  <si>
    <t>Jednotková cena</t>
  </si>
  <si>
    <t xml:space="preserve"> Kč bez DPH</t>
  </si>
  <si>
    <t>Kusy</t>
  </si>
  <si>
    <t>Uchazeč musí vyplnit všechna žlutě a oranžově podbarvená pole.</t>
  </si>
  <si>
    <t xml:space="preserve">Společné požadavky </t>
  </si>
  <si>
    <t>celekm Kč bez DPH</t>
  </si>
  <si>
    <t>Celkem Kč bez DPH:</t>
  </si>
  <si>
    <t>Uchazeči musí ke svým nabídkám doložit písemné potvrzení přímo od výrobce nabízených produktů, že nabízené produkty jsou úplně nové, nikdy předtím nepoužívané, ani nerozbalené a platí na ně plná záruka.</t>
  </si>
  <si>
    <t xml:space="preserve">maximální cena 2ks serverů je celkem 500 000 Kč bez DPH </t>
  </si>
  <si>
    <t xml:space="preserve">maximální cena za 2ks serverů a storage HPE StoreVirtual 4530 4TB MLD SAS Storage je celkem 1 700 000 Kč bez DPH </t>
  </si>
  <si>
    <t>Jednotková cena v Kč bez DPH</t>
  </si>
  <si>
    <t>celkem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</si>
</sst>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indent="6"/>
    </xf>
    <xf numFmtId="0" fontId="0" fillId="0" borderId="0" xfId="0" applyFill="1" applyAlignment="1">
      <alignment horizontal="left"/>
    </xf>
    <xf numFmtId="0" fontId="0" fillId="0" borderId="1" xfId="0" applyBorder="1"/>
    <xf numFmtId="0" fontId="0" fillId="5" borderId="1" xfId="0" applyFill="1" applyBorder="1"/>
    <xf numFmtId="0" fontId="0" fillId="0" borderId="1" xfId="0" applyFill="1" applyBorder="1"/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49" fontId="0" fillId="0" borderId="0" xfId="0" applyNumberFormat="1"/>
    <xf numFmtId="0" fontId="5" fillId="0" borderId="1" xfId="0" applyFont="1" applyBorder="1"/>
    <xf numFmtId="0" fontId="5" fillId="7" borderId="1" xfId="0" applyFont="1" applyFill="1" applyBorder="1" applyAlignment="1">
      <alignment wrapText="1"/>
    </xf>
    <xf numFmtId="3" fontId="0" fillId="10" borderId="1" xfId="0" applyNumberFormat="1" applyFill="1" applyBorder="1" applyProtection="1">
      <protection locked="0"/>
    </xf>
    <xf numFmtId="3" fontId="0" fillId="10" borderId="1" xfId="0" applyNumberForma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/>
    <xf numFmtId="3" fontId="0" fillId="10" borderId="6" xfId="0" applyNumberFormat="1" applyFill="1" applyBorder="1"/>
    <xf numFmtId="0" fontId="1" fillId="9" borderId="8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5" xfId="0" applyFont="1" applyFill="1" applyBorder="1" applyAlignment="1"/>
    <xf numFmtId="0" fontId="1" fillId="9" borderId="8" xfId="0" applyFont="1" applyFill="1" applyBorder="1" applyAlignment="1"/>
    <xf numFmtId="0" fontId="1" fillId="9" borderId="13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 vertical="top" wrapText="1"/>
    </xf>
    <xf numFmtId="0" fontId="0" fillId="0" borderId="11" xfId="0" applyFill="1" applyBorder="1"/>
    <xf numFmtId="0" fontId="0" fillId="0" borderId="12" xfId="0" applyFill="1" applyBorder="1"/>
    <xf numFmtId="0" fontId="0" fillId="0" borderId="0" xfId="0" applyBorder="1" applyAlignment="1"/>
    <xf numFmtId="0" fontId="0" fillId="0" borderId="0" xfId="0" applyFill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1" fillId="9" borderId="9" xfId="0" applyFont="1" applyFill="1" applyBorder="1" applyAlignment="1">
      <alignment horizontal="center"/>
    </xf>
    <xf numFmtId="0" fontId="7" fillId="0" borderId="0" xfId="0" applyFont="1"/>
    <xf numFmtId="0" fontId="0" fillId="0" borderId="8" xfId="0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8" xfId="0" applyFill="1" applyBorder="1"/>
    <xf numFmtId="0" fontId="0" fillId="0" borderId="13" xfId="0" applyFill="1" applyBorder="1"/>
    <xf numFmtId="0" fontId="1" fillId="9" borderId="0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5" fillId="8" borderId="3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5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5" borderId="2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/>
    </xf>
    <xf numFmtId="0" fontId="0" fillId="0" borderId="7" xfId="0" applyBorder="1" applyAlignment="1"/>
    <xf numFmtId="0" fontId="0" fillId="0" borderId="6" xfId="0" applyBorder="1" applyAlignment="1"/>
    <xf numFmtId="0" fontId="0" fillId="0" borderId="6" xfId="0" applyBorder="1" applyAlignment="1">
      <alignment wrapText="1"/>
    </xf>
    <xf numFmtId="0" fontId="0" fillId="4" borderId="2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protection locked="0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</cellXfs>
  <cellStyles count="7">
    <cellStyle name="Hypertextový odkaz" xfId="1" builtinId="8" hidden="1"/>
    <cellStyle name="Hypertextový odkaz" xfId="3" builtinId="8" hidden="1"/>
    <cellStyle name="Hypertextový odkaz" xfId="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5"/>
  <sheetViews>
    <sheetView tabSelected="1" topLeftCell="A22" zoomScale="115" zoomScaleNormal="115" zoomScalePageLayoutView="115" workbookViewId="0">
      <selection activeCell="E13" sqref="E13:E26"/>
    </sheetView>
  </sheetViews>
  <sheetFormatPr defaultColWidth="8.85546875" defaultRowHeight="15" x14ac:dyDescent="0.25"/>
  <cols>
    <col min="1" max="1" width="21.28515625" customWidth="1"/>
    <col min="2" max="2" width="23" customWidth="1"/>
    <col min="3" max="3" width="66.7109375" customWidth="1"/>
    <col min="4" max="4" width="28.5703125" customWidth="1"/>
    <col min="5" max="5" width="25.5703125" customWidth="1"/>
    <col min="6" max="6" width="15.85546875" customWidth="1"/>
    <col min="7" max="7" width="6" customWidth="1"/>
    <col min="8" max="8" width="15" customWidth="1"/>
  </cols>
  <sheetData>
    <row r="1" spans="1:8" x14ac:dyDescent="0.25">
      <c r="A1" s="1" t="s">
        <v>73</v>
      </c>
    </row>
    <row r="2" spans="1:8" x14ac:dyDescent="0.25">
      <c r="A2" s="32" t="s">
        <v>77</v>
      </c>
      <c r="B2" s="32"/>
      <c r="C2" s="32"/>
    </row>
    <row r="3" spans="1:8" x14ac:dyDescent="0.25">
      <c r="A3" s="59" t="s">
        <v>78</v>
      </c>
      <c r="B3" s="59"/>
      <c r="C3" s="59"/>
      <c r="D3" s="59" t="s">
        <v>13</v>
      </c>
      <c r="E3" s="59"/>
    </row>
    <row r="4" spans="1:8" x14ac:dyDescent="0.25">
      <c r="A4" s="48" t="s">
        <v>5</v>
      </c>
      <c r="B4" s="48"/>
      <c r="C4" s="48"/>
      <c r="D4" s="54"/>
      <c r="E4" s="54"/>
    </row>
    <row r="5" spans="1:8" x14ac:dyDescent="0.25">
      <c r="A5" s="48" t="s">
        <v>37</v>
      </c>
      <c r="B5" s="48"/>
      <c r="C5" s="48"/>
      <c r="D5" s="54"/>
      <c r="E5" s="54"/>
    </row>
    <row r="6" spans="1:8" ht="30" customHeight="1" x14ac:dyDescent="0.25">
      <c r="A6" s="48" t="s">
        <v>36</v>
      </c>
      <c r="B6" s="48"/>
      <c r="C6" s="48"/>
      <c r="D6" s="54"/>
      <c r="E6" s="55"/>
    </row>
    <row r="7" spans="1:8" ht="30" customHeight="1" x14ac:dyDescent="0.25">
      <c r="A7" s="48" t="s">
        <v>15</v>
      </c>
      <c r="B7" s="48"/>
      <c r="C7" s="48"/>
      <c r="D7" s="54"/>
      <c r="E7" s="55"/>
    </row>
    <row r="8" spans="1:8" x14ac:dyDescent="0.25">
      <c r="A8" s="48" t="s">
        <v>6</v>
      </c>
      <c r="B8" s="48"/>
      <c r="C8" s="48"/>
      <c r="D8" s="54"/>
      <c r="E8" s="54"/>
    </row>
    <row r="9" spans="1:8" ht="30.95" customHeight="1" x14ac:dyDescent="0.25">
      <c r="A9" s="56" t="s">
        <v>81</v>
      </c>
      <c r="B9" s="57"/>
      <c r="C9" s="58"/>
      <c r="D9" s="54"/>
      <c r="E9" s="55"/>
    </row>
    <row r="10" spans="1:8" ht="10.5" customHeight="1" x14ac:dyDescent="0.25">
      <c r="A10" s="3"/>
      <c r="B10" s="2"/>
      <c r="C10" s="2"/>
      <c r="D10" s="4"/>
      <c r="E10" s="4"/>
    </row>
    <row r="11" spans="1:8" ht="36.75" customHeight="1" x14ac:dyDescent="0.3">
      <c r="A11" s="51" t="s">
        <v>3</v>
      </c>
      <c r="B11" s="49" t="s">
        <v>11</v>
      </c>
      <c r="C11" s="50"/>
      <c r="D11" s="52" t="s">
        <v>12</v>
      </c>
      <c r="E11" s="11" t="s">
        <v>14</v>
      </c>
      <c r="F11" s="30" t="s">
        <v>80</v>
      </c>
      <c r="G11" s="79">
        <f>SUM(H14:H60)</f>
        <v>0</v>
      </c>
      <c r="H11" s="80"/>
    </row>
    <row r="12" spans="1:8" x14ac:dyDescent="0.25">
      <c r="A12" s="51"/>
      <c r="B12" s="10" t="s">
        <v>0</v>
      </c>
      <c r="C12" s="10" t="s">
        <v>1</v>
      </c>
      <c r="D12" s="53"/>
      <c r="E12" s="11" t="s">
        <v>4</v>
      </c>
      <c r="F12" s="77" t="s">
        <v>84</v>
      </c>
      <c r="G12" s="75" t="s">
        <v>76</v>
      </c>
      <c r="H12" s="77" t="s">
        <v>85</v>
      </c>
    </row>
    <row r="13" spans="1:8" ht="42.75" customHeight="1" x14ac:dyDescent="0.25">
      <c r="A13" s="67" t="s">
        <v>63</v>
      </c>
      <c r="B13" s="5" t="s">
        <v>2</v>
      </c>
      <c r="C13" s="6" t="s">
        <v>82</v>
      </c>
      <c r="D13" s="43"/>
      <c r="E13" s="54"/>
      <c r="F13" s="78"/>
      <c r="G13" s="76"/>
      <c r="H13" s="78"/>
    </row>
    <row r="14" spans="1:8" ht="30.95" customHeight="1" x14ac:dyDescent="0.25">
      <c r="A14" s="68"/>
      <c r="B14" s="5" t="s">
        <v>68</v>
      </c>
      <c r="C14" s="9" t="s">
        <v>69</v>
      </c>
      <c r="D14" s="43"/>
      <c r="E14" s="54"/>
      <c r="F14" s="15"/>
      <c r="G14" s="16">
        <v>2</v>
      </c>
      <c r="H14" s="16">
        <f>F14*G14</f>
        <v>0</v>
      </c>
    </row>
    <row r="15" spans="1:8" ht="30" x14ac:dyDescent="0.25">
      <c r="A15" s="68"/>
      <c r="B15" s="7" t="s">
        <v>7</v>
      </c>
      <c r="C15" s="9" t="s">
        <v>16</v>
      </c>
      <c r="D15" s="43"/>
      <c r="E15" s="54"/>
      <c r="F15" s="33"/>
      <c r="G15" s="34"/>
      <c r="H15" s="35"/>
    </row>
    <row r="16" spans="1:8" ht="45" x14ac:dyDescent="0.25">
      <c r="A16" s="68"/>
      <c r="B16" s="7" t="s">
        <v>8</v>
      </c>
      <c r="C16" s="9" t="s">
        <v>59</v>
      </c>
      <c r="D16" s="43"/>
      <c r="E16" s="54"/>
      <c r="F16" s="36"/>
      <c r="G16" s="18"/>
      <c r="H16" s="27"/>
    </row>
    <row r="17" spans="1:8" ht="30" x14ac:dyDescent="0.25">
      <c r="A17" s="68"/>
      <c r="B17" s="7" t="s">
        <v>9</v>
      </c>
      <c r="C17" s="9" t="s">
        <v>60</v>
      </c>
      <c r="D17" s="43"/>
      <c r="E17" s="54"/>
      <c r="F17" s="36"/>
      <c r="G17" s="18"/>
      <c r="H17" s="27"/>
    </row>
    <row r="18" spans="1:8" x14ac:dyDescent="0.25">
      <c r="A18" s="68"/>
      <c r="B18" s="7" t="s">
        <v>10</v>
      </c>
      <c r="C18" s="9" t="s">
        <v>70</v>
      </c>
      <c r="D18" s="43"/>
      <c r="E18" s="54"/>
      <c r="F18" s="36"/>
      <c r="G18" s="18"/>
      <c r="H18" s="27"/>
    </row>
    <row r="19" spans="1:8" x14ac:dyDescent="0.25">
      <c r="A19" s="68"/>
      <c r="B19" s="7" t="s">
        <v>47</v>
      </c>
      <c r="C19" s="9" t="s">
        <v>48</v>
      </c>
      <c r="D19" s="43"/>
      <c r="E19" s="54"/>
      <c r="F19" s="36"/>
      <c r="G19" s="18"/>
      <c r="H19" s="27"/>
    </row>
    <row r="20" spans="1:8" x14ac:dyDescent="0.25">
      <c r="A20" s="68"/>
      <c r="B20" s="7" t="s">
        <v>42</v>
      </c>
      <c r="C20" s="9" t="s">
        <v>61</v>
      </c>
      <c r="D20" s="43"/>
      <c r="E20" s="54"/>
      <c r="F20" s="36"/>
      <c r="G20" s="18"/>
      <c r="H20" s="27"/>
    </row>
    <row r="21" spans="1:8" x14ac:dyDescent="0.25">
      <c r="A21" s="68"/>
      <c r="B21" s="7" t="s">
        <v>17</v>
      </c>
      <c r="C21" s="9" t="s">
        <v>18</v>
      </c>
      <c r="D21" s="43"/>
      <c r="E21" s="54"/>
      <c r="F21" s="36"/>
      <c r="G21" s="18"/>
      <c r="H21" s="27"/>
    </row>
    <row r="22" spans="1:8" ht="45" x14ac:dyDescent="0.25">
      <c r="A22" s="68"/>
      <c r="B22" s="7" t="s">
        <v>26</v>
      </c>
      <c r="C22" s="9" t="s">
        <v>72</v>
      </c>
      <c r="D22" s="43"/>
      <c r="E22" s="54"/>
      <c r="F22" s="36"/>
      <c r="G22" s="18"/>
      <c r="H22" s="27"/>
    </row>
    <row r="23" spans="1:8" ht="30" x14ac:dyDescent="0.25">
      <c r="A23" s="68"/>
      <c r="B23" s="7" t="s">
        <v>22</v>
      </c>
      <c r="C23" s="9" t="s">
        <v>35</v>
      </c>
      <c r="D23" s="44"/>
      <c r="E23" s="54"/>
      <c r="F23" s="36"/>
      <c r="G23" s="18"/>
      <c r="H23" s="27"/>
    </row>
    <row r="24" spans="1:8" x14ac:dyDescent="0.25">
      <c r="A24" s="68"/>
      <c r="B24" s="7" t="s">
        <v>31</v>
      </c>
      <c r="C24" s="9" t="s">
        <v>62</v>
      </c>
      <c r="D24" s="43"/>
      <c r="E24" s="54"/>
      <c r="F24" s="36"/>
      <c r="G24" s="18"/>
      <c r="H24" s="27"/>
    </row>
    <row r="25" spans="1:8" ht="30" x14ac:dyDescent="0.25">
      <c r="A25" s="68"/>
      <c r="B25" s="7" t="s">
        <v>50</v>
      </c>
      <c r="C25" s="9" t="s">
        <v>67</v>
      </c>
      <c r="D25" s="45"/>
      <c r="E25" s="54"/>
      <c r="F25" s="36"/>
      <c r="G25" s="18"/>
      <c r="H25" s="27"/>
    </row>
    <row r="26" spans="1:8" x14ac:dyDescent="0.25">
      <c r="A26" s="72"/>
      <c r="B26" s="7" t="s">
        <v>54</v>
      </c>
      <c r="C26" s="9" t="s">
        <v>56</v>
      </c>
      <c r="D26" s="43"/>
      <c r="E26" s="74"/>
      <c r="F26" s="37"/>
      <c r="G26" s="38"/>
      <c r="H26" s="39"/>
    </row>
    <row r="27" spans="1:8" ht="6.75" customHeight="1" x14ac:dyDescent="0.25">
      <c r="D27" s="46"/>
      <c r="E27" s="46"/>
      <c r="F27" s="17"/>
      <c r="G27" s="18"/>
      <c r="H27" s="18"/>
    </row>
    <row r="28" spans="1:8" x14ac:dyDescent="0.25">
      <c r="A28" s="67" t="s">
        <v>64</v>
      </c>
      <c r="B28" s="5" t="s">
        <v>2</v>
      </c>
      <c r="C28" s="6" t="s">
        <v>25</v>
      </c>
      <c r="D28" s="43"/>
      <c r="E28" s="73"/>
      <c r="F28" s="20" t="s">
        <v>74</v>
      </c>
      <c r="G28" s="23"/>
      <c r="H28" s="22"/>
    </row>
    <row r="29" spans="1:8" ht="45" x14ac:dyDescent="0.25">
      <c r="A29" s="68"/>
      <c r="B29" s="5" t="s">
        <v>30</v>
      </c>
      <c r="C29" s="9" t="s">
        <v>29</v>
      </c>
      <c r="D29" s="43"/>
      <c r="E29" s="73"/>
      <c r="F29" s="21" t="s">
        <v>75</v>
      </c>
      <c r="G29" s="24" t="s">
        <v>76</v>
      </c>
      <c r="H29" s="25" t="s">
        <v>79</v>
      </c>
    </row>
    <row r="30" spans="1:8" ht="60" x14ac:dyDescent="0.25">
      <c r="A30" s="68"/>
      <c r="B30" s="7" t="s">
        <v>21</v>
      </c>
      <c r="C30" s="9" t="s">
        <v>71</v>
      </c>
      <c r="D30" s="43"/>
      <c r="E30" s="54"/>
      <c r="F30" s="15"/>
      <c r="G30" s="19">
        <v>1</v>
      </c>
      <c r="H30" s="19">
        <f>F30*G30</f>
        <v>0</v>
      </c>
    </row>
    <row r="31" spans="1:8" ht="30" x14ac:dyDescent="0.25">
      <c r="A31" s="68"/>
      <c r="B31" s="7" t="s">
        <v>23</v>
      </c>
      <c r="C31" s="9" t="s">
        <v>27</v>
      </c>
      <c r="D31" s="43"/>
      <c r="E31" s="54"/>
      <c r="F31" s="26"/>
      <c r="G31" s="18"/>
      <c r="H31" s="27"/>
    </row>
    <row r="32" spans="1:8" x14ac:dyDescent="0.25">
      <c r="A32" s="68"/>
      <c r="B32" s="7" t="s">
        <v>24</v>
      </c>
      <c r="C32" s="9" t="s">
        <v>28</v>
      </c>
      <c r="D32" s="43"/>
      <c r="E32" s="54"/>
      <c r="F32" s="26"/>
      <c r="G32" s="18"/>
      <c r="H32" s="27"/>
    </row>
    <row r="33" spans="1:8" x14ac:dyDescent="0.25">
      <c r="A33" s="68"/>
      <c r="B33" s="7" t="s">
        <v>10</v>
      </c>
      <c r="C33" s="14" t="s">
        <v>70</v>
      </c>
      <c r="D33" s="43"/>
      <c r="E33" s="54"/>
      <c r="F33" s="26"/>
      <c r="G33" s="18"/>
      <c r="H33" s="27"/>
    </row>
    <row r="34" spans="1:8" x14ac:dyDescent="0.25">
      <c r="A34" s="68"/>
      <c r="B34" s="7" t="s">
        <v>17</v>
      </c>
      <c r="C34" s="9" t="s">
        <v>20</v>
      </c>
      <c r="D34" s="43"/>
      <c r="E34" s="54"/>
      <c r="F34" s="26"/>
      <c r="G34" s="18"/>
      <c r="H34" s="27"/>
    </row>
    <row r="35" spans="1:8" ht="45" x14ac:dyDescent="0.25">
      <c r="A35" s="68"/>
      <c r="B35" s="7" t="s">
        <v>32</v>
      </c>
      <c r="C35" s="9" t="s">
        <v>34</v>
      </c>
      <c r="D35" s="43"/>
      <c r="E35" s="54"/>
      <c r="F35" s="26"/>
      <c r="G35" s="18"/>
      <c r="H35" s="27"/>
    </row>
    <row r="36" spans="1:8" ht="45.95" customHeight="1" x14ac:dyDescent="0.25">
      <c r="A36" s="68"/>
      <c r="B36" s="7" t="s">
        <v>31</v>
      </c>
      <c r="C36" s="9" t="s">
        <v>66</v>
      </c>
      <c r="D36" s="43"/>
      <c r="E36" s="54"/>
      <c r="F36" s="26"/>
      <c r="G36" s="18"/>
      <c r="H36" s="27"/>
    </row>
    <row r="37" spans="1:8" ht="30" x14ac:dyDescent="0.25">
      <c r="A37" s="68"/>
      <c r="B37" s="7" t="s">
        <v>19</v>
      </c>
      <c r="C37" s="9" t="s">
        <v>33</v>
      </c>
      <c r="D37" s="43"/>
      <c r="E37" s="54"/>
      <c r="F37" s="26"/>
      <c r="G37" s="18"/>
      <c r="H37" s="27"/>
    </row>
    <row r="38" spans="1:8" x14ac:dyDescent="0.25">
      <c r="A38" s="72"/>
      <c r="B38" s="7" t="s">
        <v>54</v>
      </c>
      <c r="C38" s="9" t="s">
        <v>56</v>
      </c>
      <c r="D38" s="43"/>
      <c r="E38" s="74"/>
      <c r="F38" s="26"/>
      <c r="G38" s="18"/>
      <c r="H38" s="27"/>
    </row>
    <row r="39" spans="1:8" ht="9" customHeight="1" x14ac:dyDescent="0.25">
      <c r="D39" s="46"/>
      <c r="E39" s="46"/>
      <c r="F39" s="26"/>
      <c r="G39" s="18"/>
      <c r="H39" s="27"/>
    </row>
    <row r="40" spans="1:8" ht="30" x14ac:dyDescent="0.25">
      <c r="A40" s="67" t="s">
        <v>65</v>
      </c>
      <c r="B40" s="5" t="s">
        <v>2</v>
      </c>
      <c r="C40" s="9" t="s">
        <v>83</v>
      </c>
      <c r="D40" s="43"/>
      <c r="E40" s="62"/>
      <c r="F40" s="20" t="s">
        <v>74</v>
      </c>
      <c r="G40" s="23"/>
      <c r="H40" s="22"/>
    </row>
    <row r="41" spans="1:8" ht="45" x14ac:dyDescent="0.25">
      <c r="A41" s="68"/>
      <c r="B41" s="5" t="s">
        <v>68</v>
      </c>
      <c r="C41" s="9" t="s">
        <v>69</v>
      </c>
      <c r="D41" s="43"/>
      <c r="E41" s="63"/>
      <c r="F41" s="21" t="s">
        <v>75</v>
      </c>
      <c r="G41" s="24" t="s">
        <v>76</v>
      </c>
      <c r="H41" s="25" t="s">
        <v>79</v>
      </c>
    </row>
    <row r="42" spans="1:8" ht="30" x14ac:dyDescent="0.25">
      <c r="A42" s="69"/>
      <c r="B42" s="7" t="s">
        <v>7</v>
      </c>
      <c r="C42" s="9" t="s">
        <v>38</v>
      </c>
      <c r="D42" s="43"/>
      <c r="E42" s="63"/>
      <c r="F42" s="15"/>
      <c r="G42" s="19">
        <v>2</v>
      </c>
      <c r="H42" s="19">
        <f>F42*G42</f>
        <v>0</v>
      </c>
    </row>
    <row r="43" spans="1:8" ht="45" x14ac:dyDescent="0.25">
      <c r="A43" s="69"/>
      <c r="B43" s="7" t="s">
        <v>8</v>
      </c>
      <c r="C43" s="9" t="s">
        <v>39</v>
      </c>
      <c r="D43" s="43"/>
      <c r="E43" s="63"/>
      <c r="F43" s="40"/>
      <c r="G43" s="34"/>
      <c r="H43" s="35"/>
    </row>
    <row r="44" spans="1:8" ht="30" x14ac:dyDescent="0.25">
      <c r="A44" s="69"/>
      <c r="B44" s="7" t="s">
        <v>9</v>
      </c>
      <c r="C44" s="9" t="s">
        <v>40</v>
      </c>
      <c r="D44" s="43"/>
      <c r="E44" s="63"/>
      <c r="F44" s="26"/>
      <c r="G44" s="18"/>
      <c r="H44" s="27"/>
    </row>
    <row r="45" spans="1:8" x14ac:dyDescent="0.25">
      <c r="A45" s="69"/>
      <c r="B45" s="7" t="s">
        <v>10</v>
      </c>
      <c r="C45" s="9" t="s">
        <v>44</v>
      </c>
      <c r="D45" s="43"/>
      <c r="E45" s="63"/>
      <c r="F45" s="26"/>
      <c r="G45" s="18"/>
      <c r="H45" s="27"/>
    </row>
    <row r="46" spans="1:8" x14ac:dyDescent="0.25">
      <c r="A46" s="69"/>
      <c r="B46" s="7" t="s">
        <v>47</v>
      </c>
      <c r="C46" s="9" t="s">
        <v>48</v>
      </c>
      <c r="D46" s="43"/>
      <c r="E46" s="63"/>
      <c r="F46" s="26"/>
      <c r="G46" s="18"/>
      <c r="H46" s="27"/>
    </row>
    <row r="47" spans="1:8" x14ac:dyDescent="0.25">
      <c r="A47" s="69"/>
      <c r="B47" s="7" t="s">
        <v>17</v>
      </c>
      <c r="C47" s="9" t="s">
        <v>18</v>
      </c>
      <c r="D47" s="43"/>
      <c r="E47" s="63"/>
      <c r="F47" s="26"/>
      <c r="G47" s="18"/>
      <c r="H47" s="27"/>
    </row>
    <row r="48" spans="1:8" ht="45" x14ac:dyDescent="0.25">
      <c r="A48" s="69"/>
      <c r="B48" s="7" t="s">
        <v>22</v>
      </c>
      <c r="C48" s="9" t="s">
        <v>41</v>
      </c>
      <c r="D48" s="44"/>
      <c r="E48" s="63"/>
      <c r="F48" s="26"/>
      <c r="G48" s="18"/>
      <c r="H48" s="27"/>
    </row>
    <row r="49" spans="1:8" ht="15" customHeight="1" x14ac:dyDescent="0.25">
      <c r="A49" s="69"/>
      <c r="B49" s="7" t="s">
        <v>42</v>
      </c>
      <c r="C49" s="9" t="s">
        <v>43</v>
      </c>
      <c r="D49" s="43"/>
      <c r="E49" s="63"/>
      <c r="F49" s="26"/>
      <c r="G49" s="18"/>
      <c r="H49" s="27"/>
    </row>
    <row r="50" spans="1:8" ht="30" x14ac:dyDescent="0.25">
      <c r="A50" s="70"/>
      <c r="B50" s="7" t="s">
        <v>45</v>
      </c>
      <c r="C50" s="9" t="s">
        <v>46</v>
      </c>
      <c r="D50" s="44"/>
      <c r="E50" s="65"/>
      <c r="F50" s="26"/>
      <c r="G50" s="18"/>
      <c r="H50" s="27"/>
    </row>
    <row r="51" spans="1:8" x14ac:dyDescent="0.25">
      <c r="A51" s="70"/>
      <c r="B51" s="7" t="s">
        <v>31</v>
      </c>
      <c r="C51" s="9" t="s">
        <v>49</v>
      </c>
      <c r="D51" s="43"/>
      <c r="E51" s="65"/>
      <c r="F51" s="26"/>
      <c r="G51" s="18"/>
      <c r="H51" s="27"/>
    </row>
    <row r="52" spans="1:8" ht="105" x14ac:dyDescent="0.25">
      <c r="A52" s="70"/>
      <c r="B52" s="7" t="s">
        <v>50</v>
      </c>
      <c r="C52" s="9" t="s">
        <v>57</v>
      </c>
      <c r="D52" s="43"/>
      <c r="E52" s="65"/>
      <c r="F52" s="26"/>
      <c r="G52" s="18"/>
      <c r="H52" s="27"/>
    </row>
    <row r="53" spans="1:8" x14ac:dyDescent="0.25">
      <c r="A53" s="71"/>
      <c r="B53" s="7" t="s">
        <v>54</v>
      </c>
      <c r="C53" s="9" t="s">
        <v>56</v>
      </c>
      <c r="D53" s="43"/>
      <c r="E53" s="66"/>
      <c r="F53" s="41"/>
      <c r="G53" s="38"/>
      <c r="H53" s="39"/>
    </row>
    <row r="54" spans="1:8" ht="9" customHeight="1" x14ac:dyDescent="0.25">
      <c r="A54" s="28"/>
      <c r="B54" s="18"/>
      <c r="C54" s="29"/>
      <c r="D54" s="17"/>
      <c r="E54" s="47"/>
    </row>
    <row r="55" spans="1:8" ht="60" x14ac:dyDescent="0.25">
      <c r="A55" s="60" t="s">
        <v>51</v>
      </c>
      <c r="B55" s="5" t="s">
        <v>30</v>
      </c>
      <c r="C55" s="9" t="s">
        <v>58</v>
      </c>
      <c r="D55" s="43"/>
      <c r="E55" s="62"/>
      <c r="F55" s="31" t="s">
        <v>74</v>
      </c>
      <c r="G55" s="23"/>
      <c r="H55" s="22"/>
    </row>
    <row r="56" spans="1:8" ht="30" x14ac:dyDescent="0.25">
      <c r="A56" s="60"/>
      <c r="B56" s="7" t="s">
        <v>31</v>
      </c>
      <c r="C56" s="9" t="s">
        <v>52</v>
      </c>
      <c r="D56" s="43"/>
      <c r="E56" s="63"/>
      <c r="F56" s="42" t="s">
        <v>75</v>
      </c>
      <c r="G56" s="24" t="s">
        <v>76</v>
      </c>
      <c r="H56" s="25" t="s">
        <v>79</v>
      </c>
    </row>
    <row r="57" spans="1:8" ht="45" x14ac:dyDescent="0.25">
      <c r="A57" s="61"/>
      <c r="B57" s="13" t="s">
        <v>31</v>
      </c>
      <c r="C57" s="9" t="s">
        <v>53</v>
      </c>
      <c r="D57" s="43"/>
      <c r="E57" s="54"/>
      <c r="F57" s="15"/>
      <c r="G57" s="16">
        <v>1</v>
      </c>
      <c r="H57" s="16">
        <f>F57*G57</f>
        <v>0</v>
      </c>
    </row>
    <row r="58" spans="1:8" ht="30" x14ac:dyDescent="0.25">
      <c r="A58" s="61"/>
      <c r="B58" s="7" t="s">
        <v>54</v>
      </c>
      <c r="C58" s="9" t="s">
        <v>55</v>
      </c>
      <c r="D58" s="43"/>
      <c r="E58" s="64"/>
      <c r="F58" s="18"/>
      <c r="G58" s="18"/>
      <c r="H58" s="18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7" spans="1:1" ht="15" customHeight="1" x14ac:dyDescent="0.25"/>
    <row r="155" spans="10:10" x14ac:dyDescent="0.25">
      <c r="J155" s="8"/>
    </row>
  </sheetData>
  <sheetProtection sheet="1" objects="1" scenarios="1"/>
  <autoFilter ref="A11:E24">
    <filterColumn colId="1" showButton="0"/>
  </autoFilter>
  <mergeCells count="29">
    <mergeCell ref="G12:G13"/>
    <mergeCell ref="H12:H13"/>
    <mergeCell ref="G11:H11"/>
    <mergeCell ref="F12:F13"/>
    <mergeCell ref="A13:A26"/>
    <mergeCell ref="E13:E26"/>
    <mergeCell ref="A55:A58"/>
    <mergeCell ref="E55:E58"/>
    <mergeCell ref="E40:E53"/>
    <mergeCell ref="A40:A53"/>
    <mergeCell ref="A28:A38"/>
    <mergeCell ref="E28:E38"/>
    <mergeCell ref="D3:E3"/>
    <mergeCell ref="D4:E4"/>
    <mergeCell ref="D5:E5"/>
    <mergeCell ref="A3:C3"/>
    <mergeCell ref="A5:C5"/>
    <mergeCell ref="A4:C4"/>
    <mergeCell ref="A7:C7"/>
    <mergeCell ref="A6:C6"/>
    <mergeCell ref="B11:C11"/>
    <mergeCell ref="A11:A12"/>
    <mergeCell ref="D11:D12"/>
    <mergeCell ref="A8:C8"/>
    <mergeCell ref="D8:E8"/>
    <mergeCell ref="D6:E6"/>
    <mergeCell ref="D7:E7"/>
    <mergeCell ref="D9:E9"/>
    <mergeCell ref="A9:C9"/>
  </mergeCells>
  <pageMargins left="0.23622047244094491" right="0.23622047244094491" top="0.74803149606299213" bottom="0.74803149606299213" header="0.31496062992125984" footer="0.31496062992125984"/>
  <pageSetup paperSize="9" scale="4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Václav Ostrovsky</cp:lastModifiedBy>
  <cp:lastPrinted>2016-10-14T11:17:12Z</cp:lastPrinted>
  <dcterms:created xsi:type="dcterms:W3CDTF">2014-10-22T05:46:51Z</dcterms:created>
  <dcterms:modified xsi:type="dcterms:W3CDTF">2016-10-21T08:31:46Z</dcterms:modified>
</cp:coreProperties>
</file>