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9040" windowHeight="1638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I14" i="1"/>
  <c r="K15" i="1" l="1"/>
  <c r="J14" i="1"/>
  <c r="K14" i="1" s="1"/>
  <c r="J7" i="1" l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6" i="1"/>
  <c r="K16" i="1" s="1"/>
  <c r="J17" i="1"/>
  <c r="K17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I7" i="1"/>
  <c r="I8" i="1"/>
  <c r="I9" i="1"/>
  <c r="I10" i="1"/>
  <c r="I11" i="1"/>
  <c r="I12" i="1"/>
  <c r="I13" i="1"/>
  <c r="I16" i="1"/>
  <c r="I17" i="1"/>
  <c r="I19" i="1"/>
  <c r="I20" i="1"/>
  <c r="I21" i="1"/>
  <c r="I22" i="1"/>
  <c r="I23" i="1"/>
  <c r="I24" i="1"/>
  <c r="J6" i="1"/>
  <c r="K6" i="1" s="1"/>
  <c r="I6" i="1"/>
  <c r="J25" i="1" l="1"/>
  <c r="K25" i="1"/>
</calcChain>
</file>

<file path=xl/sharedStrings.xml><?xml version="1.0" encoding="utf-8"?>
<sst xmlns="http://schemas.openxmlformats.org/spreadsheetml/2006/main" count="98" uniqueCount="66">
  <si>
    <t>Pracoviště/Ústav</t>
  </si>
  <si>
    <t>Požadovaný propagační předmět</t>
  </si>
  <si>
    <t>Specifikace předmětu</t>
  </si>
  <si>
    <t>Logo LDF ANO/NE</t>
  </si>
  <si>
    <t>Logo MENDELU ANO/NE</t>
  </si>
  <si>
    <t>NE</t>
  </si>
  <si>
    <t>ANO</t>
  </si>
  <si>
    <t>Celkem požadavky za pracoviště</t>
  </si>
  <si>
    <t>Textilní taška na dokumenty</t>
  </si>
  <si>
    <t xml:space="preserve">Blok A4 </t>
  </si>
  <si>
    <t>Propiska</t>
  </si>
  <si>
    <t>Tužka obyčejná</t>
  </si>
  <si>
    <t xml:space="preserve">NE </t>
  </si>
  <si>
    <t>Tričko bílé</t>
  </si>
  <si>
    <t>Tričko zelené</t>
  </si>
  <si>
    <t>ano</t>
  </si>
  <si>
    <t>Plastové kuličkové pero</t>
  </si>
  <si>
    <t>ne</t>
  </si>
  <si>
    <t>ano - www.ldf.mendelu.cz</t>
  </si>
  <si>
    <t>Nákupní taška</t>
  </si>
  <si>
    <t>Dřevěný otvírák</t>
  </si>
  <si>
    <t>Otvírák na víno</t>
  </si>
  <si>
    <t>Logo projektu:</t>
  </si>
  <si>
    <t>Multifunkční kovové kul. pero</t>
  </si>
  <si>
    <t>cena za 1 ks v Kč bez DPH</t>
  </si>
  <si>
    <t>cena za 1 ks v Kč včetně DPH</t>
  </si>
  <si>
    <t>cena celkem bez DPH</t>
  </si>
  <si>
    <t>cena celkem včetně DPH</t>
  </si>
  <si>
    <t>Celková nabídková cena v Kč bez DPH:</t>
  </si>
  <si>
    <t>Celková výše DPH v Kč:</t>
  </si>
  <si>
    <t>Celková nabídková cena v Kč včetně DPH:</t>
  </si>
  <si>
    <t>*Uchazeč vyplní žlutě označená pole.</t>
  </si>
  <si>
    <t>www.ldf.mendelu.cz</t>
  </si>
  <si>
    <t>logo nebo www.ldf.mendelu.cz</t>
  </si>
  <si>
    <t>PANTONE 349; CMYK: 92/0/88/50; RGB: 10/80/40; 3M: 5076</t>
  </si>
  <si>
    <t>Prosíme o předložení náhledů před realizací zakázky. Manuál JVS je k dispozici na www.mendelu.cz, kterým je třeba se řídit při vkládání loga fakulty.</t>
  </si>
  <si>
    <t>Plastové kuličkové pero v zelené barvě, s modrou náplní, potisk 35x6 mm</t>
  </si>
  <si>
    <t xml:space="preserve">USB Flash </t>
  </si>
  <si>
    <t>Kovový USB flasch disk s karabinou, 4 GB, potisk 11x12 mm</t>
  </si>
  <si>
    <t>Nákupní taška z netkané textilie 80 g/m2, 38x41 cm, potisk 260x300 mm, barva zelená</t>
  </si>
  <si>
    <t>Kovový šroubovák</t>
  </si>
  <si>
    <t>batoh</t>
  </si>
  <si>
    <t>Polyesterový batoh zelený s reflexním pruhem, 45x38 cm, potisk 260x160 mm</t>
  </si>
  <si>
    <t>obr</t>
  </si>
  <si>
    <t>přívěsek na klíče</t>
  </si>
  <si>
    <t>pláštěnka</t>
  </si>
  <si>
    <t>Igelitová pláštěnka v plastovém pouzdře s karabinou, prům. 6 cm, potisk 25x20 mm</t>
  </si>
  <si>
    <t>Plastový reflexní zelený  přívěsek na klíče, trojúhelníkový, 4,7x4,1 cm, potisk 30x20 mm</t>
  </si>
  <si>
    <t>bonbóny</t>
  </si>
  <si>
    <t>Dřevěný otvírák na lahve, 15x1,7x4cm, potisk 60x15</t>
  </si>
  <si>
    <t>čepice</t>
  </si>
  <si>
    <t>Víceúčelová fleecová čepice na stažení elastickou šňůrkou, antipillingová úprava z vnější strany, lze použít i jako nákrčník, barva zelená nebo fluorescenční, materiál 100% PES, 145g/m2, potisk 100x30 mm</t>
  </si>
  <si>
    <t>Multifunkční kovové kul pero s modrou náplní v kovové krabičce, bílé LED světlo, červené laserové ukazovátko a funkce touch pen, 3x čočková baterie je součástí, krabička 17,9x1,8x3,8 cm, potisk 40x5 mm</t>
  </si>
  <si>
    <t xml:space="preserve">Kovový šroubovák ve tvaru tužky s 8 funkcemi, max. prům. 1,6x10,9 cm, potisk 40x8 mm, </t>
  </si>
  <si>
    <t>Blok A4 čtverečkovaný - lepený, čtverečkovaný bílý papír, tvrdá záda bez přebalu, počet listů 50 a logo projektu na všech listech vlevo nahoře v záhlaví</t>
  </si>
  <si>
    <t>Přepokládaný počet ks/kg</t>
  </si>
  <si>
    <t>Tričko zelené s kr. rukávem vel.L, umístění log na tričku je v levé horní části trička vedle sebe v oblasti srdce, velikost loga cca 8-9 cm</t>
  </si>
  <si>
    <t>Tričko bílé s kr. rukávem vel. L, umístění log na tričku je v levé horní části trička vedle sebe v oblasti srdce, velikost loga cca 8-9 cm</t>
  </si>
  <si>
    <t>orientační obrázky</t>
  </si>
  <si>
    <t>Příloha č. 2 - PROPAGAČNÍ PŘEDMĚTY LDF NA ROK 2016</t>
  </si>
  <si>
    <r>
      <t xml:space="preserve">samostatně balené bonbóny - požadujeme nacenit </t>
    </r>
    <r>
      <rPr>
        <b/>
        <sz val="10"/>
        <color theme="1"/>
        <rFont val="Calibri"/>
        <family val="2"/>
        <charset val="238"/>
        <scheme val="minor"/>
      </rPr>
      <t>1 kg bonbonů</t>
    </r>
  </si>
  <si>
    <r>
      <t>Víceúčelový skládací otvírák z kovu a plastu, barva černá, logo tampontisk do 50 cm</t>
    </r>
    <r>
      <rPr>
        <b/>
        <vertAlign val="superscript"/>
        <sz val="10"/>
        <color theme="1"/>
        <rFont val="Aharoni"/>
      </rPr>
      <t>2</t>
    </r>
  </si>
  <si>
    <t>Propiska plastová zelené barvy, náplň modrá, logo projektu viz níže</t>
  </si>
  <si>
    <t>Tužka obyč. s gumou na konci, přírodní barvy, logo projektu</t>
  </si>
  <si>
    <t>Textilní taška přes rameno, barva zelená, logo projektu viz níže</t>
  </si>
  <si>
    <t>Nejvyšší přípustná cena za tuto část je 48.000,-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</si>
</sst>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Aharoni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64" fontId="1" fillId="2" borderId="4" xfId="0" applyNumberFormat="1" applyFont="1" applyFill="1" applyBorder="1"/>
    <xf numFmtId="0" fontId="1" fillId="3" borderId="0" xfId="0" applyFont="1" applyFill="1" applyBorder="1" applyAlignment="1">
      <alignment horizontal="left"/>
    </xf>
    <xf numFmtId="164" fontId="1" fillId="3" borderId="0" xfId="0" applyNumberFormat="1" applyFont="1" applyFill="1" applyBorder="1"/>
    <xf numFmtId="164" fontId="1" fillId="2" borderId="16" xfId="0" applyNumberFormat="1" applyFont="1" applyFill="1" applyBorder="1"/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0" fillId="4" borderId="1" xfId="0" applyNumberFormat="1" applyFill="1" applyBorder="1" applyAlignment="1">
      <alignment vertical="center"/>
    </xf>
    <xf numFmtId="164" fontId="0" fillId="4" borderId="3" xfId="0" applyNumberFormat="1" applyFill="1" applyBorder="1" applyAlignment="1">
      <alignment vertical="center"/>
    </xf>
    <xf numFmtId="164" fontId="0" fillId="4" borderId="2" xfId="0" applyNumberFormat="1" applyFill="1" applyBorder="1"/>
    <xf numFmtId="164" fontId="0" fillId="4" borderId="1" xfId="0" applyNumberFormat="1" applyFill="1" applyBorder="1"/>
    <xf numFmtId="0" fontId="2" fillId="0" borderId="0" xfId="0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164" fontId="0" fillId="4" borderId="1" xfId="0" applyNumberForma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0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horizontal="left" wrapText="1"/>
    </xf>
    <xf numFmtId="2" fontId="7" fillId="4" borderId="22" xfId="0" applyNumberFormat="1" applyFont="1" applyFill="1" applyBorder="1" applyAlignment="1">
      <alignment horizontal="right"/>
    </xf>
    <xf numFmtId="2" fontId="7" fillId="4" borderId="23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8" fillId="4" borderId="24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3" fillId="0" borderId="20" xfId="0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666749</xdr:colOff>
      <xdr:row>30</xdr:row>
      <xdr:rowOff>47625</xdr:rowOff>
    </xdr:from>
    <xdr:to>
      <xdr:col>7</xdr:col>
      <xdr:colOff>657225</xdr:colOff>
      <xdr:row>42</xdr:row>
      <xdr:rowOff>22313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4" y="20173950"/>
          <a:ext cx="5114926" cy="2260688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466724</xdr:colOff>
      <xdr:row>5</xdr:row>
      <xdr:rowOff>85725</xdr:rowOff>
    </xdr:from>
    <xdr:to>
      <xdr:col>5</xdr:col>
      <xdr:colOff>1571625</xdr:colOff>
      <xdr:row>5</xdr:row>
      <xdr:rowOff>840879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4774" y="2114550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</xdr:row>
      <xdr:rowOff>200025</xdr:rowOff>
    </xdr:from>
    <xdr:to>
      <xdr:col>5</xdr:col>
      <xdr:colOff>1657351</xdr:colOff>
      <xdr:row>8</xdr:row>
      <xdr:rowOff>955179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5257800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</xdr:row>
      <xdr:rowOff>266700</xdr:rowOff>
    </xdr:from>
    <xdr:to>
      <xdr:col>5</xdr:col>
      <xdr:colOff>1657351</xdr:colOff>
      <xdr:row>9</xdr:row>
      <xdr:rowOff>1021854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2950" y="6696075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10</xdr:row>
      <xdr:rowOff>285750</xdr:rowOff>
    </xdr:from>
    <xdr:to>
      <xdr:col>5</xdr:col>
      <xdr:colOff>1657351</xdr:colOff>
      <xdr:row>10</xdr:row>
      <xdr:rowOff>1040904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2950" y="8010525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12</xdr:row>
      <xdr:rowOff>333375</xdr:rowOff>
    </xdr:from>
    <xdr:to>
      <xdr:col>6</xdr:col>
      <xdr:colOff>1</xdr:colOff>
      <xdr:row>12</xdr:row>
      <xdr:rowOff>1088529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0575" y="10372725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15</xdr:row>
      <xdr:rowOff>133350</xdr:rowOff>
    </xdr:from>
    <xdr:to>
      <xdr:col>5</xdr:col>
      <xdr:colOff>1609726</xdr:colOff>
      <xdr:row>15</xdr:row>
      <xdr:rowOff>888504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2875" y="13916025"/>
          <a:ext cx="1638301" cy="755154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7</xdr:row>
      <xdr:rowOff>133350</xdr:rowOff>
    </xdr:from>
    <xdr:to>
      <xdr:col>5</xdr:col>
      <xdr:colOff>1685926</xdr:colOff>
      <xdr:row>7</xdr:row>
      <xdr:rowOff>888504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29075" y="4057650"/>
          <a:ext cx="1638301" cy="755154"/>
        </a:xfrm>
        <a:prstGeom prst="rect">
          <a:avLst/>
        </a:prstGeom>
      </xdr:spPr>
    </xdr:pic>
    <xdr:clientData/>
  </xdr:twoCellAnchor>
  <xdr:oneCellAnchor>
    <xdr:from>
      <xdr:col>5</xdr:col>
      <xdr:colOff>123825</xdr:colOff>
      <xdr:row>11</xdr:row>
      <xdr:rowOff>95250</xdr:rowOff>
    </xdr:from>
    <xdr:ext cx="1638301" cy="755154"/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238500"/>
          <a:ext cx="1638301" cy="755154"/>
        </a:xfrm>
        <a:prstGeom prst="rect">
          <a:avLst/>
        </a:prstGeom>
      </xdr:spPr>
    </xdr:pic>
    <xdr:clientData/>
  </xdr:oneCellAnchor>
  <xdr:oneCellAnchor>
    <xdr:from>
      <xdr:col>5</xdr:col>
      <xdr:colOff>123825</xdr:colOff>
      <xdr:row>11</xdr:row>
      <xdr:rowOff>95250</xdr:rowOff>
    </xdr:from>
    <xdr:ext cx="1638301" cy="755154"/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238500"/>
          <a:ext cx="1638301" cy="755154"/>
        </a:xfrm>
        <a:prstGeom prst="rect">
          <a:avLst/>
        </a:prstGeom>
      </xdr:spPr>
    </xdr:pic>
    <xdr:clientData/>
  </xdr:oneCellAnchor>
  <xdr:twoCellAnchor editAs="oneCell">
    <xdr:from>
      <xdr:col>4</xdr:col>
      <xdr:colOff>476250</xdr:colOff>
      <xdr:row>13</xdr:row>
      <xdr:rowOff>371475</xdr:rowOff>
    </xdr:from>
    <xdr:to>
      <xdr:col>5</xdr:col>
      <xdr:colOff>1581151</xdr:colOff>
      <xdr:row>13</xdr:row>
      <xdr:rowOff>1126629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24300" y="11563350"/>
          <a:ext cx="1638301" cy="755154"/>
        </a:xfrm>
        <a:prstGeom prst="rect">
          <a:avLst/>
        </a:prstGeom>
      </xdr:spPr>
    </xdr:pic>
    <xdr:clientData/>
  </xdr:twoCellAnchor>
  <xdr:oneCellAnchor>
    <xdr:from>
      <xdr:col>4</xdr:col>
      <xdr:colOff>504825</xdr:colOff>
      <xdr:row>14</xdr:row>
      <xdr:rowOff>152400</xdr:rowOff>
    </xdr:from>
    <xdr:ext cx="1638301" cy="755154"/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2875" y="12639675"/>
          <a:ext cx="1638301" cy="755154"/>
        </a:xfrm>
        <a:prstGeom prst="rect">
          <a:avLst/>
        </a:prstGeom>
      </xdr:spPr>
    </xdr:pic>
    <xdr:clientData/>
  </xdr:oneCellAnchor>
  <xdr:twoCellAnchor editAs="oneCell">
    <xdr:from>
      <xdr:col>12</xdr:col>
      <xdr:colOff>0</xdr:colOff>
      <xdr:row>15</xdr:row>
      <xdr:rowOff>0</xdr:rowOff>
    </xdr:from>
    <xdr:to>
      <xdr:col>12</xdr:col>
      <xdr:colOff>304800</xdr:colOff>
      <xdr:row>15</xdr:row>
      <xdr:rowOff>304800</xdr:rowOff>
    </xdr:to>
    <xdr:sp macro="" textlink="">
      <xdr:nvSpPr>
        <xdr:cNvPr id="1025" name="AutoShape 1" descr="Výsledek obrázku pro plastový reflexní p&amp;rcaron;ív&amp;ecaron;sek"/>
        <xdr:cNvSpPr>
          <a:spLocks noChangeAspect="1" noChangeArrowheads="1"/>
        </xdr:cNvSpPr>
      </xdr:nvSpPr>
      <xdr:spPr bwMode="auto">
        <a:xfrm>
          <a:off x="1137285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18</xdr:col>
      <xdr:colOff>285750</xdr:colOff>
      <xdr:row>22</xdr:row>
      <xdr:rowOff>390525</xdr:rowOff>
    </xdr:to>
    <xdr:sp macro="" textlink="">
      <xdr:nvSpPr>
        <xdr:cNvPr id="1026" name="AutoShape 2" descr="data:image/jpeg;base64,/9j/4AAQSkZJRgABAQAAAQABAAD/2wCEAAkGBw8PDQ0NDQ0NDQ0ODQ0NDQ8NDQ8PDQ8NFREWFhUSFhUYHSggGBomHRUVITEhJSkrOi4uFx8zODMsNygtLi0BCgoKDg0OGhAQGismICUtLS8tLS8rLS0rLS0tNS0tLystLS0tLS0rLSstLS0vLSstKzArLSstNy4tLS0tNzUtL//AABEIAMIBBAMBIgACEQEDEQH/xAAbAAEBAAMBAQEAAAAAAAAAAAAAAQQFBgMCB//EADsQAAICAQIDBQYDBwIHAAAAAAABAgMRBCEFEjEGE0FRgSIyQmFxkRRSoSMzYrHB0fBTkhVDcnOCstL/xAAaAQEBAAMBAQAAAAAAAAAAAAAAAQIDBAYF/8QAKREBAAIBAgUDAwUAAAAAAAAAAAECAxExBAUSIUETUXFh0fEUFTKBsf/aAAwDAQACEQMRAD8A/cCgAQoAAAAAAAAAAAAAAAAAAAAAAAAMHX8ShVmPNB2KOeRySfT/ADYDNlJJZbSXm+hjvXVJpd5HLeEk85fofnus47bO5QjZfqrW+aFNEVW4JrZTl8K+iT33ybDScH4pYuZvT6VNt4lz3WbvLzJvd9dyDuFZF+KPs467hPE4xSV9VijOE2oOyqUlFp8vVrfHkbPh3EZv9nYpVahZzXZhKa8MP+oG+B46bURsWVs1s0+qZ7FAAAAAAAAAAAAAAIUAQoAAAAAAAAAAAAAAAAAHhrNQq65Tfh0Xm/A/NLqrbbYOMHLieuUp/tZKb0GllhPCWyk0o5a6uL8IxR3XGdU1dTSuXEoWznzLK5EktvnlxXqzV9iNMrHqOIyWZamySqb+HTxbUEvRJ/cnkbTs92fp0VajCPNY97LZbznLxbZuACgYnEdBG6OHtNZcJr3osywBxOnseglBLnUVOVNkZyct8KSab3w84XzwdlRapxjOLzGSTT+Roe1mnTVUuTmU5qua+XhP6xeJf+J79k7X3EqpPMqbJVv6dV/MkK3YAKgAAAAAAAAAAAAAAAAAAAAAAAAAAAAAAADnOPUvvp3b+zprK15e04yz94L7mX2RrUeHaRLp3MH+hi9qW4ctnwyXdz/VR/WSMjslYno6q871Lu39F7r9VgkK3QAKgAANXx+xRhU8JuV9VaT8XOSj/UwOzEs6niCXuq6tL691Fv8AmffHpOV+nzlVUOd034OSrly/ZuL+qPPsKpT01mpmsPU32WrP5M4j+iRIV0gAKgAAAAAAAACFAAAAAAAAAAAAAAAAAAAADH1msrpg52SUYrz6t+SXi/kctHtp3s5QposcU8OaXMq1nHNPGyfyWfnjoBt+0l+mdfdX2Qy2pcra2Se7lvtH6nPcO4/TVqZQ07VsZxrbUFJQw84lv03UlsYvBtNpdZqZ6q66NlUuWdVfJKPNNey+ddZSTWPVGP2vdUtXVXpKJwvgn3c6HHvlJ46Vv4NllSxnEcbrKx32X5fouh1cLq421vMZdP7GQcP2W4vZRXHTan8PXOLl7NcZ1tr83dy936JyOjnxuuPKnu5NJJN+P1SLqjamq7Rcaho6JWtOc+kIRWZOT2W3V74WPFtI1fFO0dsYycK66op/vLrYxrcf+p+6/SRytet1ustUa+TU2xlLltqqnXo6t/Zk5Sbd0orGOizvvtgMq+V9yjw6M5S1Wql32rfM5R01EusE/Btbesn5H6FotNGmqFUFiMIqKNX2a4BDRwk3J26ix8110t5zk/mbsoAAAAAAAAAAAAAAAAAAAQpAKQpAKAAAAAGFxDiVdEJylJZjFya8ljrLyRou1vapaVuilKV+FlvdV82eVY+KTw8R+T6dTnNDTdKyL4hqHRVdm112uHe2wS9tb+6sPdpbZ67tkkbDiWns1/4a6U5U0WTlFuUGp8jyuaP5E02s9cfVnXcP4XRp6O5qhGFfLh/NebZ+M6Ljep1HENJRDiMZaTRxlGTwpU6mvncU+ZvMm4xkubLw49N2dlre0N1sYaLSqdlrbjhNKSjnCc2s8sd089X4Y94QsvS7TVWajT6HT2WqLvvtslXNxm6sJSy4+Dk8b+NbOr4TwDS6Vt0VJTfvTlmU36sw+y3Z1aSLstkrNVYkrJ4wlFdIRXgktsI6AqMTXcNovXLdTCxfxRTNRPsfpekJaiqP5a9RZGP2TOiAHOU9idBGSnOqV010d1kpv9Wb7T6eFcVGuEYR8orCPUAAABCgAQoAAAAAAAAAAAAACNgUHlPUQXWcfueEuIQXTL+i/uarZ8dd7QvTLMBrp8T8oP1Z4y4jN9OVfRHNfmGCvnX+mUUltg5JdWl9WaOesm/jfpt/Ixbb8LMnn+bZzX5tSO1asvT93QT1da6zj6PJ4f8AFKublUsy64yk/tk5nV6+MMQlZCFs893W5Lnfm1HqzFhCMIOytLmsw5WLeU39fL5Gj93tEdVo32j3+uvss44fVzqjxOu3UrNebJweMrvZci5n9IwRvu1Oi09un762yul1wnyXSUWlFrdb9U8dDnOJ2NR0tEKI6i+6e0JvEVBe9Jv1S9T0n2e12qnHvlVpaq0owxOV04r+DPsxfzSyvM+nwWe+bH12jRrtERLnafwytooqo3lbFtV1qLccrPs9VF+b8l1P07hHBdPpVLuKlBzblJ9ZNvfdnjwXs7ptIv2Vac371kvask/Ntm3OtiAAAAAAAAAgAoIUCAoAAAAAAAAAxNZrFW0sZk/nsjDlxCb6cq9Dz4tBqzP5ksehr5Sfmed4zjc1M1qTOkeG+tY01Z09XN9Zv+R4yuXi2/qzEbIcFs97byrJd6Pl3mODVOSVertZHYz4Ia5tMj0rl1Z8WQblB9cSyz6gXOHkVnv3WdnxwnglT1GtuvSc7eTupS+GtRSwvJp5PiOkUFClNSUZPdLCcV44MqzULGWa3W6116e/ULCly93QvOx7RX3aO/Nl/URjxREdvwwiNNWT2Zqd/ENVqnvXQvwtHlzJ5sf329Edgarsvw1aXRU0/Eo8034ub3bZtj1GLHGOkUjw0zOvdCgGaBCkApCgAQoAAEAFAAgKAICgAAQCgEA8dZp1ZBxfXrF+UvM562DTcWsNPDXzOoNdxXScy7yK9qK3X5o/3Pncx4P16a1/lG32bKW0logfUkfGTzET7tswjCYwMCYRUADGJVYM+j5wXJJrosMbVy+FeLweMtOr9dpNGt4adLV3+WekF/7P7GRCObcv3YJyz4GV2Gp7xajXyW+qsfd58KI7Q/RH1eUYevJ1z4/1qvPZ1KKAemagAAAAAAAAAgFAAAAAAAAAAEKQACkAFAAGi4ppOSXNH3Jv/bI10kdXdUpxcZLKawznNVQ65uEvDo/OPmec5rwfRPrU28/dvx217SxgGQ+VE6woEQ+jCVVMtlqUW2fKPC/2pRgvFrP0LS0ksTi9svwyrjtbrbI6eGOqjL3n/tT+6O44dpY001UxWI1wjFeiOT4TT+I4o9v2WgrUV5O+eG/skl9ztD1fLsPp4Y957tF57qCFO9iAgAoIAKAQCgAACFAAhQAIUACFAEKAICgAAABicR0neQ29+O8X8/J/IywY3rF4mttpHJzi98rDWU15PyPhI3HF9J/zYr/uf/RqJI8hxfDTw2Xp8Ts6InqjV8sFCOa0LA3sYkLlCF+pn7tcJSXzws4/zzPbVTxHC6vYw+IUOyej4fF/vbFbfj/Rg0395Y+zN/B4Zy5Ir7paXQditFKvRxst/faiUr7X/FJt/wBToD5rgopRWySSX0Po9lEaRpDnAQpQBABQABCggFAIBQCAUAACFAAAACAoAEKAAAAAASSysPdPY53X6Xu54+B7w+nkdGeGs06sg4vr1i/KRycbwscRjms7+PllW3TLl2InpbBxbi1hp4f1Me+zlizx9q2rM0tvDo+r4gue7+GG78snv2MpV9+q4i1mM2qNO3/ow2z6vL9TV8QtlXpGofvtVNUVefNPbPouZnb8I0MdPp6qIrCrgo+p6DlGDSJyT8Q0XnwzAAfbYAAAEKAABAKCFAAAAAABCgAAAAAAgKQAUgAoAAAAAAQDW8X0mV3kVul7Xzj5nPauly5Uls3u/JHZtHPcU7PW2NqjVz08JZ5oqMG1n8smso+Tx3LfXvF6TpPlnW+kaS1XC6VqeJrCzTw+GPk9RPGfssL7nbmt4FwerR0qmrL8ZylvKcvFt+LNkfRw4oxY4pHhjM6zqAA2oAAAAAAAAAAAAAAAAAAAAAAAAEAAFAAAAAAABAAAAApCgCAACgAAQACkQAFZAABQABAAKwABCgAAAB//2Q=="/>
        <xdr:cNvSpPr>
          <a:spLocks noChangeAspect="1" noChangeArrowheads="1"/>
        </xdr:cNvSpPr>
      </xdr:nvSpPr>
      <xdr:spPr bwMode="auto">
        <a:xfrm>
          <a:off x="11372850" y="13601700"/>
          <a:ext cx="5715000" cy="427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285750</xdr:colOff>
      <xdr:row>15</xdr:row>
      <xdr:rowOff>142875</xdr:rowOff>
    </xdr:from>
    <xdr:to>
      <xdr:col>12</xdr:col>
      <xdr:colOff>1217629</xdr:colOff>
      <xdr:row>15</xdr:row>
      <xdr:rowOff>838200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58600" y="13744575"/>
          <a:ext cx="93187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1714286</xdr:colOff>
      <xdr:row>12</xdr:row>
      <xdr:rowOff>1238095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72850" y="9715500"/>
          <a:ext cx="1714286" cy="1238095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13</xdr:row>
      <xdr:rowOff>171451</xdr:rowOff>
    </xdr:from>
    <xdr:to>
      <xdr:col>12</xdr:col>
      <xdr:colOff>1657350</xdr:colOff>
      <xdr:row>13</xdr:row>
      <xdr:rowOff>1162051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39525" y="11182351"/>
          <a:ext cx="1590675" cy="990600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11</xdr:row>
      <xdr:rowOff>95251</xdr:rowOff>
    </xdr:from>
    <xdr:to>
      <xdr:col>12</xdr:col>
      <xdr:colOff>1400175</xdr:colOff>
      <xdr:row>11</xdr:row>
      <xdr:rowOff>1072685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68100" y="8648701"/>
          <a:ext cx="1304925" cy="977434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142875</xdr:colOff>
      <xdr:row>7</xdr:row>
      <xdr:rowOff>142875</xdr:rowOff>
    </xdr:from>
    <xdr:to>
      <xdr:col>12</xdr:col>
      <xdr:colOff>1562100</xdr:colOff>
      <xdr:row>8</xdr:row>
      <xdr:rowOff>72449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515725" y="3686175"/>
          <a:ext cx="1419225" cy="1063049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133351</xdr:colOff>
      <xdr:row>9</xdr:row>
      <xdr:rowOff>57151</xdr:rowOff>
    </xdr:from>
    <xdr:to>
      <xdr:col>12</xdr:col>
      <xdr:colOff>1695449</xdr:colOff>
      <xdr:row>9</xdr:row>
      <xdr:rowOff>1228725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06201" y="6162676"/>
          <a:ext cx="1562098" cy="1171574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276225</xdr:colOff>
      <xdr:row>10</xdr:row>
      <xdr:rowOff>152401</xdr:rowOff>
    </xdr:from>
    <xdr:to>
      <xdr:col>12</xdr:col>
      <xdr:colOff>1543050</xdr:colOff>
      <xdr:row>10</xdr:row>
      <xdr:rowOff>1101297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649075" y="7553326"/>
          <a:ext cx="1266825" cy="948896"/>
        </a:xfrm>
        <a:prstGeom prst="rect">
          <a:avLst/>
        </a:prstGeom>
      </xdr:spPr>
    </xdr:pic>
    <xdr:clientData/>
  </xdr:twoCellAnchor>
  <xdr:twoCellAnchor editAs="oneCell">
    <xdr:from>
      <xdr:col>12</xdr:col>
      <xdr:colOff>152400</xdr:colOff>
      <xdr:row>8</xdr:row>
      <xdr:rowOff>123826</xdr:rowOff>
    </xdr:from>
    <xdr:to>
      <xdr:col>12</xdr:col>
      <xdr:colOff>1590675</xdr:colOff>
      <xdr:row>8</xdr:row>
      <xdr:rowOff>1201144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525250" y="5000626"/>
          <a:ext cx="1438275" cy="1077318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5</xdr:row>
      <xdr:rowOff>142875</xdr:rowOff>
    </xdr:from>
    <xdr:to>
      <xdr:col>12</xdr:col>
      <xdr:colOff>1390650</xdr:colOff>
      <xdr:row>5</xdr:row>
      <xdr:rowOff>1034694</xdr:rowOff>
    </xdr:to>
    <xdr:pic>
      <xdr:nvPicPr>
        <xdr:cNvPr id="26" name="Obrázek 2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572875" y="2105025"/>
          <a:ext cx="1190625" cy="891819"/>
        </a:xfrm>
        <a:prstGeom prst="rect">
          <a:avLst/>
        </a:prstGeom>
      </xdr:spPr>
    </xdr:pic>
    <xdr:clientData/>
  </xdr:twoCellAnchor>
  <xdr:twoCellAnchor editAs="oneCell">
    <xdr:from>
      <xdr:col>12</xdr:col>
      <xdr:colOff>342900</xdr:colOff>
      <xdr:row>14</xdr:row>
      <xdr:rowOff>66675</xdr:rowOff>
    </xdr:from>
    <xdr:to>
      <xdr:col>12</xdr:col>
      <xdr:colOff>1528653</xdr:colOff>
      <xdr:row>14</xdr:row>
      <xdr:rowOff>1162050</xdr:rowOff>
    </xdr:to>
    <xdr:pic>
      <xdr:nvPicPr>
        <xdr:cNvPr id="27" name="Obrázek 2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15750" y="12696825"/>
          <a:ext cx="1185753" cy="1095375"/>
        </a:xfrm>
        <a:prstGeom prst="rect">
          <a:avLst/>
        </a:prstGeom>
      </xdr:spPr>
    </xdr:pic>
    <xdr:clientData/>
  </xdr:twoCellAnchor>
  <xdr:twoCellAnchor editAs="oneCell">
    <xdr:from>
      <xdr:col>5</xdr:col>
      <xdr:colOff>322236</xdr:colOff>
      <xdr:row>16</xdr:row>
      <xdr:rowOff>28575</xdr:rowOff>
    </xdr:from>
    <xdr:to>
      <xdr:col>5</xdr:col>
      <xdr:colOff>1562101</xdr:colOff>
      <xdr:row>17</xdr:row>
      <xdr:rowOff>19050</xdr:rowOff>
    </xdr:to>
    <xdr:pic>
      <xdr:nvPicPr>
        <xdr:cNvPr id="28" name="Obrázek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3686" y="14782800"/>
          <a:ext cx="1239865" cy="571500"/>
        </a:xfrm>
        <a:prstGeom prst="rect">
          <a:avLst/>
        </a:prstGeom>
      </xdr:spPr>
    </xdr:pic>
    <xdr:clientData/>
  </xdr:twoCellAnchor>
  <xdr:twoCellAnchor editAs="oneCell">
    <xdr:from>
      <xdr:col>11</xdr:col>
      <xdr:colOff>504825</xdr:colOff>
      <xdr:row>16</xdr:row>
      <xdr:rowOff>104775</xdr:rowOff>
    </xdr:from>
    <xdr:to>
      <xdr:col>13</xdr:col>
      <xdr:colOff>114300</xdr:colOff>
      <xdr:row>19</xdr:row>
      <xdr:rowOff>695325</xdr:rowOff>
    </xdr:to>
    <xdr:pic>
      <xdr:nvPicPr>
        <xdr:cNvPr id="30" name="Obrázek 29" descr="textilní taška na dokumenty VERSE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15182850"/>
          <a:ext cx="2019300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1771650</xdr:colOff>
      <xdr:row>19</xdr:row>
      <xdr:rowOff>381000</xdr:rowOff>
    </xdr:from>
    <xdr:to>
      <xdr:col>17</xdr:col>
      <xdr:colOff>220980</xdr:colOff>
      <xdr:row>20</xdr:row>
      <xdr:rowOff>407035</xdr:rowOff>
    </xdr:to>
    <xdr:pic>
      <xdr:nvPicPr>
        <xdr:cNvPr id="31" name="Obrázek 30"/>
        <xdr:cNvPicPr/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493" b="15467"/>
        <a:stretch/>
      </xdr:blipFill>
      <xdr:spPr bwMode="auto">
        <a:xfrm>
          <a:off x="11029950" y="16725900"/>
          <a:ext cx="3268980" cy="8451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16</xdr:col>
      <xdr:colOff>391160</xdr:colOff>
      <xdr:row>22</xdr:row>
      <xdr:rowOff>166370</xdr:rowOff>
    </xdr:to>
    <xdr:pic>
      <xdr:nvPicPr>
        <xdr:cNvPr id="32" name="Obrázek 31"/>
        <xdr:cNvPicPr/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17659350"/>
          <a:ext cx="4020185" cy="499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df.mendelu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4"/>
  <sheetViews>
    <sheetView tabSelected="1" workbookViewId="0">
      <selection activeCell="K25" sqref="K25"/>
    </sheetView>
  </sheetViews>
  <sheetFormatPr defaultRowHeight="15"/>
  <cols>
    <col min="1" max="1" width="4.85546875" style="8" customWidth="1"/>
    <col min="2" max="2" width="10.140625" customWidth="1"/>
    <col min="3" max="3" width="26.5703125" customWidth="1"/>
    <col min="4" max="4" width="7.85546875" customWidth="1"/>
    <col min="5" max="5" width="8" customWidth="1"/>
    <col min="6" max="6" width="25.5703125" customWidth="1"/>
    <col min="7" max="7" width="6.85546875" customWidth="1"/>
    <col min="8" max="8" width="8.85546875" style="2" customWidth="1"/>
    <col min="9" max="9" width="8.42578125" style="2" customWidth="1"/>
    <col min="10" max="10" width="10.28515625" style="2" customWidth="1"/>
    <col min="11" max="11" width="12.28515625" style="2" customWidth="1"/>
    <col min="13" max="13" width="27" customWidth="1"/>
    <col min="14" max="16" width="9.140625" style="27"/>
    <col min="17" max="17" width="17.85546875" customWidth="1"/>
  </cols>
  <sheetData>
    <row r="2" spans="1:16" ht="31.5">
      <c r="A2" s="47" t="s">
        <v>59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6" ht="31.5">
      <c r="A3" s="24"/>
      <c r="B3" s="26" t="s">
        <v>35</v>
      </c>
      <c r="C3" s="24"/>
      <c r="D3" s="24"/>
      <c r="E3" s="24"/>
      <c r="F3" s="24"/>
      <c r="G3" s="24"/>
      <c r="H3" s="24"/>
      <c r="I3" s="24"/>
      <c r="J3" s="24"/>
      <c r="K3" s="24"/>
    </row>
    <row r="4" spans="1:16" ht="16.5" thickBot="1">
      <c r="A4" s="65" t="s">
        <v>65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6" s="1" customFormat="1" ht="65.25" customHeight="1" thickBot="1">
      <c r="A5" s="45" t="s">
        <v>0</v>
      </c>
      <c r="B5" s="46" t="s">
        <v>1</v>
      </c>
      <c r="C5" s="46" t="s">
        <v>2</v>
      </c>
      <c r="D5" s="46" t="s">
        <v>4</v>
      </c>
      <c r="E5" s="46" t="s">
        <v>3</v>
      </c>
      <c r="F5" s="46" t="s">
        <v>34</v>
      </c>
      <c r="G5" s="46" t="s">
        <v>55</v>
      </c>
      <c r="H5" s="15" t="s">
        <v>24</v>
      </c>
      <c r="I5" s="15" t="s">
        <v>25</v>
      </c>
      <c r="J5" s="16" t="s">
        <v>26</v>
      </c>
      <c r="K5" s="17" t="s">
        <v>27</v>
      </c>
      <c r="M5" s="34" t="s">
        <v>58</v>
      </c>
      <c r="N5" s="28"/>
      <c r="O5" s="28"/>
      <c r="P5" s="28"/>
    </row>
    <row r="6" spans="1:16" s="7" customFormat="1" ht="102">
      <c r="A6" s="51">
        <v>491</v>
      </c>
      <c r="B6" s="35" t="s">
        <v>50</v>
      </c>
      <c r="C6" s="36" t="s">
        <v>51</v>
      </c>
      <c r="D6" s="3" t="s">
        <v>15</v>
      </c>
      <c r="E6" s="3" t="s">
        <v>15</v>
      </c>
      <c r="F6" s="3"/>
      <c r="G6" s="3">
        <v>50</v>
      </c>
      <c r="H6" s="20"/>
      <c r="I6" s="18">
        <f>H6*1.21</f>
        <v>0</v>
      </c>
      <c r="J6" s="18">
        <f t="shared" ref="J6:J24" si="0">G6*H6</f>
        <v>0</v>
      </c>
      <c r="K6" s="19">
        <f>J6*1.21</f>
        <v>0</v>
      </c>
      <c r="N6" s="29"/>
      <c r="O6" s="29"/>
      <c r="P6" s="29"/>
    </row>
    <row r="7" spans="1:16" s="7" customFormat="1" ht="60">
      <c r="A7" s="52"/>
      <c r="B7" s="37" t="s">
        <v>16</v>
      </c>
      <c r="C7" s="37" t="s">
        <v>36</v>
      </c>
      <c r="D7" s="3" t="s">
        <v>17</v>
      </c>
      <c r="E7" s="4" t="s">
        <v>18</v>
      </c>
      <c r="F7" s="25" t="s">
        <v>32</v>
      </c>
      <c r="G7" s="3">
        <v>100</v>
      </c>
      <c r="H7" s="20"/>
      <c r="I7" s="18">
        <f t="shared" ref="I7:I24" si="1">H7*1.21</f>
        <v>0</v>
      </c>
      <c r="J7" s="18">
        <f t="shared" si="0"/>
        <v>0</v>
      </c>
      <c r="K7" s="19">
        <f t="shared" ref="K7:K24" si="2">J7*1.21</f>
        <v>0</v>
      </c>
      <c r="N7" s="29"/>
      <c r="O7" s="29"/>
      <c r="P7" s="29"/>
    </row>
    <row r="8" spans="1:16" s="7" customFormat="1" ht="102">
      <c r="A8" s="52"/>
      <c r="B8" s="37" t="s">
        <v>23</v>
      </c>
      <c r="C8" s="38" t="s">
        <v>52</v>
      </c>
      <c r="D8" s="3" t="s">
        <v>15</v>
      </c>
      <c r="E8" s="3" t="s">
        <v>15</v>
      </c>
      <c r="F8" s="5" t="s">
        <v>33</v>
      </c>
      <c r="G8" s="3">
        <v>50</v>
      </c>
      <c r="H8" s="20"/>
      <c r="I8" s="18">
        <f t="shared" si="1"/>
        <v>0</v>
      </c>
      <c r="J8" s="18">
        <f t="shared" si="0"/>
        <v>0</v>
      </c>
      <c r="K8" s="19">
        <f t="shared" si="2"/>
        <v>0</v>
      </c>
      <c r="N8" s="29"/>
      <c r="O8" s="29"/>
      <c r="P8" s="29"/>
    </row>
    <row r="9" spans="1:16" s="7" customFormat="1" ht="96.75" customHeight="1">
      <c r="A9" s="52"/>
      <c r="B9" s="35" t="s">
        <v>37</v>
      </c>
      <c r="C9" s="37" t="s">
        <v>38</v>
      </c>
      <c r="D9" s="3" t="s">
        <v>15</v>
      </c>
      <c r="E9" s="3" t="s">
        <v>15</v>
      </c>
      <c r="F9" s="3"/>
      <c r="G9" s="3">
        <v>100</v>
      </c>
      <c r="H9" s="20"/>
      <c r="I9" s="18">
        <f t="shared" si="1"/>
        <v>0</v>
      </c>
      <c r="J9" s="18">
        <f t="shared" si="0"/>
        <v>0</v>
      </c>
      <c r="K9" s="19">
        <f t="shared" si="2"/>
        <v>0</v>
      </c>
      <c r="N9" s="29"/>
      <c r="O9" s="29"/>
      <c r="P9" s="29"/>
    </row>
    <row r="10" spans="1:16" s="7" customFormat="1" ht="102" customHeight="1">
      <c r="A10" s="52"/>
      <c r="B10" s="36" t="s">
        <v>19</v>
      </c>
      <c r="C10" s="37" t="s">
        <v>39</v>
      </c>
      <c r="D10" s="3" t="s">
        <v>15</v>
      </c>
      <c r="E10" s="3" t="s">
        <v>15</v>
      </c>
      <c r="F10" s="3"/>
      <c r="G10" s="3">
        <v>100</v>
      </c>
      <c r="H10" s="20"/>
      <c r="I10" s="18">
        <f t="shared" si="1"/>
        <v>0</v>
      </c>
      <c r="J10" s="18">
        <f t="shared" si="0"/>
        <v>0</v>
      </c>
      <c r="K10" s="19">
        <f t="shared" si="2"/>
        <v>0</v>
      </c>
      <c r="N10" s="29"/>
      <c r="O10" s="29"/>
      <c r="P10" s="29"/>
    </row>
    <row r="11" spans="1:16" s="7" customFormat="1" ht="90.75" customHeight="1">
      <c r="A11" s="52"/>
      <c r="B11" s="36" t="s">
        <v>20</v>
      </c>
      <c r="C11" s="37" t="s">
        <v>49</v>
      </c>
      <c r="D11" s="3" t="s">
        <v>15</v>
      </c>
      <c r="E11" s="3" t="s">
        <v>15</v>
      </c>
      <c r="F11" s="3"/>
      <c r="G11" s="3">
        <v>50</v>
      </c>
      <c r="H11" s="20"/>
      <c r="I11" s="18">
        <f t="shared" si="1"/>
        <v>0</v>
      </c>
      <c r="J11" s="18">
        <f t="shared" si="0"/>
        <v>0</v>
      </c>
      <c r="K11" s="19">
        <f t="shared" si="2"/>
        <v>0</v>
      </c>
      <c r="N11" s="29"/>
      <c r="O11" s="29"/>
      <c r="P11" s="29"/>
    </row>
    <row r="12" spans="1:16" s="7" customFormat="1" ht="91.5" customHeight="1">
      <c r="A12" s="52"/>
      <c r="B12" s="36" t="s">
        <v>40</v>
      </c>
      <c r="C12" s="38" t="s">
        <v>53</v>
      </c>
      <c r="D12" s="3" t="s">
        <v>17</v>
      </c>
      <c r="E12" s="4" t="s">
        <v>18</v>
      </c>
      <c r="F12" s="5" t="s">
        <v>33</v>
      </c>
      <c r="G12" s="3">
        <v>50</v>
      </c>
      <c r="H12" s="20"/>
      <c r="I12" s="18">
        <f t="shared" si="1"/>
        <v>0</v>
      </c>
      <c r="J12" s="18">
        <f t="shared" si="0"/>
        <v>0</v>
      </c>
      <c r="K12" s="19">
        <f t="shared" si="2"/>
        <v>0</v>
      </c>
      <c r="N12" s="29"/>
      <c r="O12" s="29"/>
      <c r="P12" s="29"/>
    </row>
    <row r="13" spans="1:16" s="7" customFormat="1" ht="102" customHeight="1">
      <c r="A13" s="52"/>
      <c r="B13" s="39" t="s">
        <v>41</v>
      </c>
      <c r="C13" s="37" t="s">
        <v>42</v>
      </c>
      <c r="D13" s="3" t="s">
        <v>15</v>
      </c>
      <c r="E13" s="4" t="s">
        <v>15</v>
      </c>
      <c r="F13" s="4"/>
      <c r="G13" s="3">
        <v>100</v>
      </c>
      <c r="H13" s="20"/>
      <c r="I13" s="18">
        <f t="shared" si="1"/>
        <v>0</v>
      </c>
      <c r="J13" s="18">
        <f t="shared" si="0"/>
        <v>0</v>
      </c>
      <c r="K13" s="19">
        <f t="shared" si="2"/>
        <v>0</v>
      </c>
      <c r="M13" s="7" t="s">
        <v>43</v>
      </c>
      <c r="N13" s="29"/>
      <c r="O13" s="29"/>
      <c r="P13" s="29"/>
    </row>
    <row r="14" spans="1:16" s="7" customFormat="1" ht="102" customHeight="1">
      <c r="A14" s="52"/>
      <c r="B14" s="39" t="s">
        <v>45</v>
      </c>
      <c r="C14" s="38" t="s">
        <v>46</v>
      </c>
      <c r="D14" s="3" t="s">
        <v>15</v>
      </c>
      <c r="E14" s="4" t="s">
        <v>15</v>
      </c>
      <c r="F14" s="4"/>
      <c r="G14" s="3">
        <v>100</v>
      </c>
      <c r="H14" s="20"/>
      <c r="I14" s="18">
        <f t="shared" si="1"/>
        <v>0</v>
      </c>
      <c r="J14" s="18">
        <f t="shared" si="0"/>
        <v>0</v>
      </c>
      <c r="K14" s="19">
        <f t="shared" si="2"/>
        <v>0</v>
      </c>
      <c r="N14" s="29"/>
      <c r="O14" s="29"/>
      <c r="P14" s="29"/>
    </row>
    <row r="15" spans="1:16" s="7" customFormat="1" ht="102" customHeight="1">
      <c r="A15" s="52"/>
      <c r="B15" s="39" t="s">
        <v>48</v>
      </c>
      <c r="C15" s="37" t="s">
        <v>60</v>
      </c>
      <c r="D15" s="3" t="s">
        <v>17</v>
      </c>
      <c r="E15" s="4" t="s">
        <v>15</v>
      </c>
      <c r="F15" s="5" t="s">
        <v>33</v>
      </c>
      <c r="G15" s="32">
        <v>1</v>
      </c>
      <c r="H15" s="31"/>
      <c r="I15" s="18">
        <f t="shared" si="1"/>
        <v>0</v>
      </c>
      <c r="J15" s="18">
        <f t="shared" si="0"/>
        <v>0</v>
      </c>
      <c r="K15" s="19">
        <f t="shared" si="2"/>
        <v>0</v>
      </c>
      <c r="N15" s="29"/>
      <c r="O15" s="29"/>
      <c r="P15" s="29"/>
    </row>
    <row r="16" spans="1:16" s="7" customFormat="1" ht="76.5" customHeight="1" thickBot="1">
      <c r="A16" s="52"/>
      <c r="B16" s="36" t="s">
        <v>44</v>
      </c>
      <c r="C16" s="37" t="s">
        <v>47</v>
      </c>
      <c r="D16" s="3" t="s">
        <v>15</v>
      </c>
      <c r="E16" s="4" t="s">
        <v>15</v>
      </c>
      <c r="F16" s="4"/>
      <c r="G16" s="3">
        <v>100</v>
      </c>
      <c r="H16" s="20"/>
      <c r="I16" s="18">
        <f t="shared" si="1"/>
        <v>0</v>
      </c>
      <c r="J16" s="18">
        <f t="shared" si="0"/>
        <v>0</v>
      </c>
      <c r="K16" s="19">
        <f t="shared" si="2"/>
        <v>0</v>
      </c>
      <c r="M16"/>
      <c r="N16" s="29"/>
      <c r="O16" s="29"/>
      <c r="P16" s="30"/>
    </row>
    <row r="17" spans="1:11" ht="45.75" customHeight="1" thickBot="1">
      <c r="A17" s="9">
        <v>421</v>
      </c>
      <c r="B17" s="40" t="s">
        <v>21</v>
      </c>
      <c r="C17" s="40" t="s">
        <v>61</v>
      </c>
      <c r="D17" s="10" t="s">
        <v>5</v>
      </c>
      <c r="E17" s="10" t="s">
        <v>6</v>
      </c>
      <c r="F17" s="33"/>
      <c r="G17" s="10">
        <v>200</v>
      </c>
      <c r="H17" s="21"/>
      <c r="I17" s="18">
        <f t="shared" si="1"/>
        <v>0</v>
      </c>
      <c r="J17" s="18">
        <f t="shared" si="0"/>
        <v>0</v>
      </c>
      <c r="K17" s="19">
        <f t="shared" si="2"/>
        <v>0</v>
      </c>
    </row>
    <row r="18" spans="1:11">
      <c r="A18" s="53">
        <v>423</v>
      </c>
      <c r="B18" s="41"/>
      <c r="C18" s="42"/>
      <c r="D18" s="6"/>
      <c r="E18" s="6"/>
      <c r="F18" s="6"/>
      <c r="G18" s="6"/>
      <c r="H18" s="22"/>
      <c r="I18" s="18"/>
      <c r="J18" s="18"/>
      <c r="K18" s="19"/>
    </row>
    <row r="19" spans="1:11" ht="39">
      <c r="A19" s="52"/>
      <c r="B19" s="37" t="s">
        <v>8</v>
      </c>
      <c r="C19" s="43" t="s">
        <v>64</v>
      </c>
      <c r="D19" s="5" t="s">
        <v>6</v>
      </c>
      <c r="E19" s="5" t="s">
        <v>12</v>
      </c>
      <c r="F19" s="5"/>
      <c r="G19" s="5">
        <v>100</v>
      </c>
      <c r="H19" s="23"/>
      <c r="I19" s="18">
        <f t="shared" si="1"/>
        <v>0</v>
      </c>
      <c r="J19" s="18">
        <f t="shared" si="0"/>
        <v>0</v>
      </c>
      <c r="K19" s="19">
        <f t="shared" si="2"/>
        <v>0</v>
      </c>
    </row>
    <row r="20" spans="1:11" ht="64.5">
      <c r="A20" s="52"/>
      <c r="B20" s="44" t="s">
        <v>9</v>
      </c>
      <c r="C20" s="43" t="s">
        <v>54</v>
      </c>
      <c r="D20" s="5" t="s">
        <v>6</v>
      </c>
      <c r="E20" s="5" t="s">
        <v>5</v>
      </c>
      <c r="F20" s="5"/>
      <c r="G20" s="5">
        <v>100</v>
      </c>
      <c r="H20" s="23"/>
      <c r="I20" s="18">
        <f t="shared" si="1"/>
        <v>0</v>
      </c>
      <c r="J20" s="18">
        <f t="shared" si="0"/>
        <v>0</v>
      </c>
      <c r="K20" s="19">
        <f t="shared" si="2"/>
        <v>0</v>
      </c>
    </row>
    <row r="21" spans="1:11" ht="39">
      <c r="A21" s="52"/>
      <c r="B21" s="44" t="s">
        <v>10</v>
      </c>
      <c r="C21" s="43" t="s">
        <v>62</v>
      </c>
      <c r="D21" s="5" t="s">
        <v>6</v>
      </c>
      <c r="E21" s="5" t="s">
        <v>5</v>
      </c>
      <c r="F21" s="5"/>
      <c r="G21" s="5">
        <v>100</v>
      </c>
      <c r="H21" s="23"/>
      <c r="I21" s="18">
        <f t="shared" si="1"/>
        <v>0</v>
      </c>
      <c r="J21" s="18">
        <f t="shared" si="0"/>
        <v>0</v>
      </c>
      <c r="K21" s="19">
        <f t="shared" si="2"/>
        <v>0</v>
      </c>
    </row>
    <row r="22" spans="1:11" ht="26.25">
      <c r="A22" s="52"/>
      <c r="B22" s="43" t="s">
        <v>11</v>
      </c>
      <c r="C22" s="43" t="s">
        <v>63</v>
      </c>
      <c r="D22" s="5" t="s">
        <v>6</v>
      </c>
      <c r="E22" s="5" t="s">
        <v>5</v>
      </c>
      <c r="F22" s="5"/>
      <c r="G22" s="5">
        <v>100</v>
      </c>
      <c r="H22" s="23"/>
      <c r="I22" s="18">
        <f t="shared" si="1"/>
        <v>0</v>
      </c>
      <c r="J22" s="18">
        <f t="shared" si="0"/>
        <v>0</v>
      </c>
      <c r="K22" s="19">
        <f t="shared" si="2"/>
        <v>0</v>
      </c>
    </row>
    <row r="23" spans="1:11" ht="64.5">
      <c r="A23" s="52"/>
      <c r="B23" s="43" t="s">
        <v>13</v>
      </c>
      <c r="C23" s="43" t="s">
        <v>57</v>
      </c>
      <c r="D23" s="5" t="s">
        <v>6</v>
      </c>
      <c r="E23" s="5" t="s">
        <v>6</v>
      </c>
      <c r="F23" s="5"/>
      <c r="G23" s="5">
        <v>10</v>
      </c>
      <c r="H23" s="23"/>
      <c r="I23" s="18">
        <f t="shared" si="1"/>
        <v>0</v>
      </c>
      <c r="J23" s="18">
        <f t="shared" si="0"/>
        <v>0</v>
      </c>
      <c r="K23" s="19">
        <f t="shared" si="2"/>
        <v>0</v>
      </c>
    </row>
    <row r="24" spans="1:11" ht="69" customHeight="1">
      <c r="A24" s="54"/>
      <c r="B24" s="43" t="s">
        <v>14</v>
      </c>
      <c r="C24" s="43" t="s">
        <v>56</v>
      </c>
      <c r="D24" s="5" t="s">
        <v>6</v>
      </c>
      <c r="E24" s="5" t="s">
        <v>6</v>
      </c>
      <c r="F24" s="5"/>
      <c r="G24" s="5">
        <v>10</v>
      </c>
      <c r="H24" s="23"/>
      <c r="I24" s="18">
        <f t="shared" si="1"/>
        <v>0</v>
      </c>
      <c r="J24" s="18">
        <f t="shared" si="0"/>
        <v>0</v>
      </c>
      <c r="K24" s="19">
        <f t="shared" si="2"/>
        <v>0</v>
      </c>
    </row>
    <row r="25" spans="1:11" ht="15.75" thickBot="1">
      <c r="A25" s="48" t="s">
        <v>7</v>
      </c>
      <c r="B25" s="49"/>
      <c r="C25" s="49"/>
      <c r="D25" s="49"/>
      <c r="E25" s="49"/>
      <c r="F25" s="49"/>
      <c r="G25" s="49"/>
      <c r="H25" s="50"/>
      <c r="I25" s="11"/>
      <c r="J25" s="14">
        <f>SUM(J6:J24)</f>
        <v>0</v>
      </c>
      <c r="K25" s="11">
        <f>SUM(K6:K24)</f>
        <v>0</v>
      </c>
    </row>
    <row r="26" spans="1:11">
      <c r="A26" s="57" t="s">
        <v>28</v>
      </c>
      <c r="B26" s="57"/>
      <c r="C26" s="58"/>
      <c r="D26" s="59"/>
      <c r="E26" s="12"/>
      <c r="F26" s="12"/>
      <c r="G26" s="12"/>
      <c r="H26" s="12"/>
      <c r="I26" s="13"/>
      <c r="J26" s="13"/>
      <c r="K26" s="13"/>
    </row>
    <row r="27" spans="1:11">
      <c r="A27" s="60" t="s">
        <v>29</v>
      </c>
      <c r="B27" s="60"/>
      <c r="C27" s="61"/>
      <c r="D27" s="62"/>
      <c r="E27" s="12"/>
      <c r="F27" s="12"/>
      <c r="G27" s="12"/>
      <c r="H27" s="12"/>
      <c r="I27" s="13"/>
      <c r="J27" s="13"/>
      <c r="K27" s="13"/>
    </row>
    <row r="28" spans="1:11" ht="15.75" thickBot="1">
      <c r="A28" s="60" t="s">
        <v>30</v>
      </c>
      <c r="B28" s="60"/>
      <c r="C28" s="63"/>
      <c r="D28" s="64"/>
      <c r="E28" s="12"/>
      <c r="F28" s="12"/>
      <c r="G28" s="12"/>
      <c r="H28" s="12"/>
      <c r="I28" s="13"/>
      <c r="J28" s="13"/>
      <c r="K28" s="13"/>
    </row>
    <row r="29" spans="1:11">
      <c r="A29" s="56" t="s">
        <v>31</v>
      </c>
      <c r="B29" s="56"/>
      <c r="C29" s="56"/>
      <c r="D29" s="56"/>
      <c r="E29" s="12"/>
      <c r="F29" s="12"/>
      <c r="G29" s="12"/>
      <c r="H29" s="12"/>
      <c r="I29" s="13"/>
      <c r="J29" s="13"/>
      <c r="K29" s="13"/>
    </row>
    <row r="32" spans="1:11">
      <c r="B32" t="s">
        <v>22</v>
      </c>
    </row>
    <row r="44" ht="10.5" customHeight="1"/>
  </sheetData>
  <mergeCells count="12">
    <mergeCell ref="A29:D29"/>
    <mergeCell ref="A26:B26"/>
    <mergeCell ref="C26:D26"/>
    <mergeCell ref="A27:B27"/>
    <mergeCell ref="C27:D27"/>
    <mergeCell ref="A28:B28"/>
    <mergeCell ref="C28:D28"/>
    <mergeCell ref="A2:K2"/>
    <mergeCell ref="A25:H25"/>
    <mergeCell ref="A6:A16"/>
    <mergeCell ref="A18:A24"/>
    <mergeCell ref="A4:K4"/>
  </mergeCells>
  <hyperlinks>
    <hyperlink ref="F7" r:id="rId1"/>
  </hyperlinks>
  <pageMargins left="0.7" right="0.7" top="0.78740157499999996" bottom="0.78740157499999996" header="0.3" footer="0.3"/>
  <pageSetup paperSize="9" orientation="landscape" horizontalDpi="4294967294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Hnaníčková Barbora</cp:lastModifiedBy>
  <cp:lastPrinted>2016-06-07T10:47:28Z</cp:lastPrinted>
  <dcterms:created xsi:type="dcterms:W3CDTF">2016-02-22T09:09:25Z</dcterms:created>
  <dcterms:modified xsi:type="dcterms:W3CDTF">2016-06-07T12:24:58Z</dcterms:modified>
</cp:coreProperties>
</file>